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 activeTab="2"/>
  </bookViews>
  <sheets>
    <sheet name="Grunndata budsjett (B11 pr mnd)" sheetId="5" r:id="rId1"/>
    <sheet name="Grunndata regnskap (S11 pr mnd)" sheetId="7" r:id="rId2"/>
    <sheet name="Prognosemal" sheetId="1" r:id="rId3"/>
    <sheet name="Pivot budsjett" sheetId="9" r:id="rId4"/>
    <sheet name="Pivot regnskap" sheetId="10" r:id="rId5"/>
  </sheets>
  <calcPr calcId="145621"/>
  <pivotCaches>
    <pivotCache cacheId="9" r:id="rId6"/>
    <pivotCache cacheId="17" r:id="rId7"/>
  </pivotCaches>
</workbook>
</file>

<file path=xl/calcChain.xml><?xml version="1.0" encoding="utf-8"?>
<calcChain xmlns="http://schemas.openxmlformats.org/spreadsheetml/2006/main">
  <c r="D58" i="1" l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59" i="1" s="1"/>
  <c r="D38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7" i="1"/>
  <c r="D8" i="1" s="1"/>
  <c r="D36" i="1" l="1"/>
  <c r="D4" i="1"/>
  <c r="D5" i="1" s="1"/>
  <c r="P1" i="1"/>
  <c r="O1" i="1"/>
  <c r="N1" i="1"/>
  <c r="M1" i="1"/>
  <c r="L1" i="1"/>
  <c r="K1" i="1"/>
  <c r="J1" i="1"/>
  <c r="I1" i="1"/>
  <c r="H1" i="1"/>
  <c r="G1" i="1"/>
  <c r="F1" i="1"/>
  <c r="E1" i="1"/>
  <c r="R39" i="1"/>
  <c r="D39" i="1"/>
  <c r="D62" i="1"/>
  <c r="K38" i="1" l="1"/>
  <c r="K39" i="1" s="1"/>
  <c r="K35" i="1"/>
  <c r="K34" i="1"/>
  <c r="K33" i="1"/>
  <c r="K32" i="1"/>
  <c r="K31" i="1"/>
  <c r="K30" i="1"/>
  <c r="K29" i="1"/>
  <c r="K57" i="1"/>
  <c r="K56" i="1"/>
  <c r="K49" i="1"/>
  <c r="K48" i="1"/>
  <c r="K41" i="1"/>
  <c r="K40" i="1"/>
  <c r="K27" i="1"/>
  <c r="K23" i="1"/>
  <c r="K19" i="1"/>
  <c r="K15" i="1"/>
  <c r="K55" i="1"/>
  <c r="K54" i="1"/>
  <c r="K47" i="1"/>
  <c r="K46" i="1"/>
  <c r="K26" i="1"/>
  <c r="K22" i="1"/>
  <c r="K18" i="1"/>
  <c r="K14" i="1"/>
  <c r="K13" i="1"/>
  <c r="K12" i="1"/>
  <c r="K11" i="1"/>
  <c r="K10" i="1"/>
  <c r="K7" i="1"/>
  <c r="K8" i="1" s="1"/>
  <c r="K53" i="1"/>
  <c r="K44" i="1"/>
  <c r="K28" i="1"/>
  <c r="K20" i="1"/>
  <c r="K62" i="1"/>
  <c r="K51" i="1"/>
  <c r="K42" i="1"/>
  <c r="K25" i="1"/>
  <c r="K17" i="1"/>
  <c r="K4" i="1"/>
  <c r="K5" i="1" s="1"/>
  <c r="K58" i="1"/>
  <c r="K52" i="1"/>
  <c r="K45" i="1"/>
  <c r="K24" i="1"/>
  <c r="K16" i="1"/>
  <c r="K50" i="1"/>
  <c r="K43" i="1"/>
  <c r="K21" i="1"/>
  <c r="E62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4" i="1"/>
  <c r="E32" i="1"/>
  <c r="E30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29" i="1"/>
  <c r="E7" i="1"/>
  <c r="E38" i="1"/>
  <c r="E39" i="1" s="1"/>
  <c r="E35" i="1"/>
  <c r="E4" i="1"/>
  <c r="E5" i="1" s="1"/>
  <c r="E13" i="1"/>
  <c r="E11" i="1"/>
  <c r="E8" i="1"/>
  <c r="E33" i="1"/>
  <c r="E31" i="1"/>
  <c r="E14" i="1"/>
  <c r="E12" i="1"/>
  <c r="E10" i="1"/>
  <c r="E36" i="1" s="1"/>
  <c r="I62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59" i="1" s="1"/>
  <c r="I35" i="1"/>
  <c r="I33" i="1"/>
  <c r="I31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38" i="1"/>
  <c r="I39" i="1" s="1"/>
  <c r="I34" i="1"/>
  <c r="I32" i="1"/>
  <c r="I4" i="1"/>
  <c r="I5" i="1" s="1"/>
  <c r="I14" i="1"/>
  <c r="I12" i="1"/>
  <c r="I10" i="1"/>
  <c r="I13" i="1"/>
  <c r="I11" i="1"/>
  <c r="I7" i="1"/>
  <c r="I8" i="1" s="1"/>
  <c r="I30" i="1"/>
  <c r="M62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4" i="1"/>
  <c r="M32" i="1"/>
  <c r="M30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31" i="1"/>
  <c r="M29" i="1"/>
  <c r="M4" i="1"/>
  <c r="M5" i="1" s="1"/>
  <c r="M33" i="1"/>
  <c r="M13" i="1"/>
  <c r="M11" i="1"/>
  <c r="M7" i="1"/>
  <c r="M8" i="1" s="1"/>
  <c r="M38" i="1"/>
  <c r="M39" i="1" s="1"/>
  <c r="M12" i="1"/>
  <c r="M10" i="1"/>
  <c r="M35" i="1"/>
  <c r="J35" i="1"/>
  <c r="J34" i="1"/>
  <c r="J33" i="1"/>
  <c r="J32" i="1"/>
  <c r="J31" i="1"/>
  <c r="J30" i="1"/>
  <c r="J29" i="1"/>
  <c r="J62" i="1"/>
  <c r="J57" i="1"/>
  <c r="J55" i="1"/>
  <c r="J53" i="1"/>
  <c r="J51" i="1"/>
  <c r="J49" i="1"/>
  <c r="J47" i="1"/>
  <c r="J45" i="1"/>
  <c r="J43" i="1"/>
  <c r="J41" i="1"/>
  <c r="J58" i="1"/>
  <c r="J50" i="1"/>
  <c r="J42" i="1"/>
  <c r="J28" i="1"/>
  <c r="J24" i="1"/>
  <c r="J20" i="1"/>
  <c r="J16" i="1"/>
  <c r="J4" i="1"/>
  <c r="J5" i="1" s="1"/>
  <c r="J56" i="1"/>
  <c r="J48" i="1"/>
  <c r="J40" i="1"/>
  <c r="J27" i="1"/>
  <c r="J23" i="1"/>
  <c r="J19" i="1"/>
  <c r="J15" i="1"/>
  <c r="J46" i="1"/>
  <c r="J21" i="1"/>
  <c r="J44" i="1"/>
  <c r="J26" i="1"/>
  <c r="J18" i="1"/>
  <c r="J13" i="1"/>
  <c r="J11" i="1"/>
  <c r="J7" i="1"/>
  <c r="J8" i="1" s="1"/>
  <c r="J54" i="1"/>
  <c r="J25" i="1"/>
  <c r="J17" i="1"/>
  <c r="J52" i="1"/>
  <c r="J38" i="1"/>
  <c r="J39" i="1" s="1"/>
  <c r="J22" i="1"/>
  <c r="J14" i="1"/>
  <c r="J12" i="1"/>
  <c r="J10" i="1"/>
  <c r="N35" i="1"/>
  <c r="N34" i="1"/>
  <c r="N33" i="1"/>
  <c r="N32" i="1"/>
  <c r="N31" i="1"/>
  <c r="N30" i="1"/>
  <c r="N29" i="1"/>
  <c r="N28" i="1"/>
  <c r="N58" i="1"/>
  <c r="N56" i="1"/>
  <c r="N54" i="1"/>
  <c r="N52" i="1"/>
  <c r="N50" i="1"/>
  <c r="N48" i="1"/>
  <c r="N46" i="1"/>
  <c r="N44" i="1"/>
  <c r="N42" i="1"/>
  <c r="N40" i="1"/>
  <c r="N38" i="1"/>
  <c r="N39" i="1" s="1"/>
  <c r="N55" i="1"/>
  <c r="N47" i="1"/>
  <c r="N25" i="1"/>
  <c r="N21" i="1"/>
  <c r="N17" i="1"/>
  <c r="N4" i="1"/>
  <c r="N5" i="1" s="1"/>
  <c r="N53" i="1"/>
  <c r="N45" i="1"/>
  <c r="N24" i="1"/>
  <c r="N20" i="1"/>
  <c r="N16" i="1"/>
  <c r="N62" i="1"/>
  <c r="N51" i="1"/>
  <c r="N26" i="1"/>
  <c r="N18" i="1"/>
  <c r="N49" i="1"/>
  <c r="N23" i="1"/>
  <c r="N15" i="1"/>
  <c r="N12" i="1"/>
  <c r="N10" i="1"/>
  <c r="N43" i="1"/>
  <c r="N22" i="1"/>
  <c r="N14" i="1"/>
  <c r="N57" i="1"/>
  <c r="N41" i="1"/>
  <c r="N27" i="1"/>
  <c r="N19" i="1"/>
  <c r="N13" i="1"/>
  <c r="N11" i="1"/>
  <c r="N7" i="1"/>
  <c r="N8" i="1" s="1"/>
  <c r="F35" i="1"/>
  <c r="F34" i="1"/>
  <c r="F33" i="1"/>
  <c r="F32" i="1"/>
  <c r="F31" i="1"/>
  <c r="F30" i="1"/>
  <c r="F29" i="1"/>
  <c r="F58" i="1"/>
  <c r="F56" i="1"/>
  <c r="F54" i="1"/>
  <c r="F52" i="1"/>
  <c r="F50" i="1"/>
  <c r="F48" i="1"/>
  <c r="F46" i="1"/>
  <c r="F44" i="1"/>
  <c r="F42" i="1"/>
  <c r="F40" i="1"/>
  <c r="F38" i="1"/>
  <c r="F39" i="1" s="1"/>
  <c r="F53" i="1"/>
  <c r="F45" i="1"/>
  <c r="F27" i="1"/>
  <c r="F23" i="1"/>
  <c r="F19" i="1"/>
  <c r="F15" i="1"/>
  <c r="F4" i="1"/>
  <c r="F5" i="1" s="1"/>
  <c r="F62" i="1"/>
  <c r="F51" i="1"/>
  <c r="F43" i="1"/>
  <c r="F26" i="1"/>
  <c r="F22" i="1"/>
  <c r="F18" i="1"/>
  <c r="F57" i="1"/>
  <c r="F41" i="1"/>
  <c r="F24" i="1"/>
  <c r="F16" i="1"/>
  <c r="F55" i="1"/>
  <c r="F21" i="1"/>
  <c r="F14" i="1"/>
  <c r="F12" i="1"/>
  <c r="F10" i="1"/>
  <c r="F49" i="1"/>
  <c r="F28" i="1"/>
  <c r="F20" i="1"/>
  <c r="F47" i="1"/>
  <c r="F25" i="1"/>
  <c r="F17" i="1"/>
  <c r="F13" i="1"/>
  <c r="F11" i="1"/>
  <c r="F7" i="1"/>
  <c r="F8" i="1" s="1"/>
  <c r="O38" i="1"/>
  <c r="O39" i="1" s="1"/>
  <c r="O35" i="1"/>
  <c r="O34" i="1"/>
  <c r="O33" i="1"/>
  <c r="O32" i="1"/>
  <c r="O31" i="1"/>
  <c r="O30" i="1"/>
  <c r="O29" i="1"/>
  <c r="O28" i="1"/>
  <c r="O54" i="1"/>
  <c r="O53" i="1"/>
  <c r="O46" i="1"/>
  <c r="O45" i="1"/>
  <c r="O24" i="1"/>
  <c r="O20" i="1"/>
  <c r="O16" i="1"/>
  <c r="O62" i="1"/>
  <c r="O52" i="1"/>
  <c r="O51" i="1"/>
  <c r="O44" i="1"/>
  <c r="O43" i="1"/>
  <c r="O27" i="1"/>
  <c r="O23" i="1"/>
  <c r="O19" i="1"/>
  <c r="O15" i="1"/>
  <c r="O13" i="1"/>
  <c r="O12" i="1"/>
  <c r="O11" i="1"/>
  <c r="O10" i="1"/>
  <c r="O7" i="1"/>
  <c r="O8" i="1" s="1"/>
  <c r="O58" i="1"/>
  <c r="O57" i="1"/>
  <c r="O49" i="1"/>
  <c r="O42" i="1"/>
  <c r="O25" i="1"/>
  <c r="O17" i="1"/>
  <c r="O56" i="1"/>
  <c r="O47" i="1"/>
  <c r="O40" i="1"/>
  <c r="O22" i="1"/>
  <c r="O14" i="1"/>
  <c r="O50" i="1"/>
  <c r="O41" i="1"/>
  <c r="O21" i="1"/>
  <c r="O55" i="1"/>
  <c r="O48" i="1"/>
  <c r="O26" i="1"/>
  <c r="O18" i="1"/>
  <c r="O4" i="1"/>
  <c r="O5" i="1" s="1"/>
  <c r="G38" i="1"/>
  <c r="G39" i="1" s="1"/>
  <c r="G35" i="1"/>
  <c r="G34" i="1"/>
  <c r="G33" i="1"/>
  <c r="G32" i="1"/>
  <c r="G31" i="1"/>
  <c r="G30" i="1"/>
  <c r="G29" i="1"/>
  <c r="G62" i="1"/>
  <c r="G52" i="1"/>
  <c r="G51" i="1"/>
  <c r="G44" i="1"/>
  <c r="G43" i="1"/>
  <c r="G26" i="1"/>
  <c r="G22" i="1"/>
  <c r="G18" i="1"/>
  <c r="G58" i="1"/>
  <c r="G57" i="1"/>
  <c r="G50" i="1"/>
  <c r="G49" i="1"/>
  <c r="G42" i="1"/>
  <c r="G41" i="1"/>
  <c r="G25" i="1"/>
  <c r="G21" i="1"/>
  <c r="G17" i="1"/>
  <c r="G14" i="1"/>
  <c r="G13" i="1"/>
  <c r="G12" i="1"/>
  <c r="G11" i="1"/>
  <c r="G10" i="1"/>
  <c r="G7" i="1"/>
  <c r="G8" i="1" s="1"/>
  <c r="G55" i="1"/>
  <c r="G48" i="1"/>
  <c r="G23" i="1"/>
  <c r="G15" i="1"/>
  <c r="G53" i="1"/>
  <c r="G46" i="1"/>
  <c r="G28" i="1"/>
  <c r="G20" i="1"/>
  <c r="G56" i="1"/>
  <c r="G47" i="1"/>
  <c r="G40" i="1"/>
  <c r="G27" i="1"/>
  <c r="G19" i="1"/>
  <c r="G54" i="1"/>
  <c r="G45" i="1"/>
  <c r="G24" i="1"/>
  <c r="G16" i="1"/>
  <c r="G4" i="1"/>
  <c r="G5" i="1" s="1"/>
  <c r="H62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8" i="1"/>
  <c r="H39" i="1" s="1"/>
  <c r="H35" i="1"/>
  <c r="H25" i="1"/>
  <c r="H21" i="1"/>
  <c r="H17" i="1"/>
  <c r="H14" i="1"/>
  <c r="H13" i="1"/>
  <c r="H12" i="1"/>
  <c r="H11" i="1"/>
  <c r="H10" i="1"/>
  <c r="H7" i="1"/>
  <c r="H8" i="1" s="1"/>
  <c r="H34" i="1"/>
  <c r="H33" i="1"/>
  <c r="H28" i="1"/>
  <c r="H24" i="1"/>
  <c r="H20" i="1"/>
  <c r="H16" i="1"/>
  <c r="H30" i="1"/>
  <c r="H22" i="1"/>
  <c r="H31" i="1"/>
  <c r="H27" i="1"/>
  <c r="H19" i="1"/>
  <c r="H29" i="1"/>
  <c r="H26" i="1"/>
  <c r="H18" i="1"/>
  <c r="H4" i="1"/>
  <c r="H5" i="1" s="1"/>
  <c r="H32" i="1"/>
  <c r="H23" i="1"/>
  <c r="H15" i="1"/>
  <c r="L62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59" i="1" s="1"/>
  <c r="L38" i="1"/>
  <c r="L39" i="1" s="1"/>
  <c r="L33" i="1"/>
  <c r="L32" i="1"/>
  <c r="L26" i="1"/>
  <c r="L22" i="1"/>
  <c r="L18" i="1"/>
  <c r="L14" i="1"/>
  <c r="L13" i="1"/>
  <c r="L12" i="1"/>
  <c r="L11" i="1"/>
  <c r="L10" i="1"/>
  <c r="L7" i="1"/>
  <c r="L8" i="1" s="1"/>
  <c r="L31" i="1"/>
  <c r="L30" i="1"/>
  <c r="L25" i="1"/>
  <c r="L21" i="1"/>
  <c r="L17" i="1"/>
  <c r="L35" i="1"/>
  <c r="L27" i="1"/>
  <c r="L19" i="1"/>
  <c r="L4" i="1"/>
  <c r="L5" i="1" s="1"/>
  <c r="L29" i="1"/>
  <c r="L24" i="1"/>
  <c r="L16" i="1"/>
  <c r="L34" i="1"/>
  <c r="L23" i="1"/>
  <c r="L15" i="1"/>
  <c r="L28" i="1"/>
  <c r="L20" i="1"/>
  <c r="P62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8" i="1"/>
  <c r="P39" i="1" s="1"/>
  <c r="P30" i="1"/>
  <c r="P29" i="1"/>
  <c r="P27" i="1"/>
  <c r="P23" i="1"/>
  <c r="P19" i="1"/>
  <c r="P15" i="1"/>
  <c r="P13" i="1"/>
  <c r="P12" i="1"/>
  <c r="P11" i="1"/>
  <c r="P10" i="1"/>
  <c r="P7" i="1"/>
  <c r="P8" i="1" s="1"/>
  <c r="P35" i="1"/>
  <c r="P28" i="1"/>
  <c r="P26" i="1"/>
  <c r="P22" i="1"/>
  <c r="P18" i="1"/>
  <c r="P14" i="1"/>
  <c r="P31" i="1"/>
  <c r="P24" i="1"/>
  <c r="P16" i="1"/>
  <c r="P34" i="1"/>
  <c r="P21" i="1"/>
  <c r="P32" i="1"/>
  <c r="P20" i="1"/>
  <c r="P4" i="1"/>
  <c r="P5" i="1" s="1"/>
  <c r="P33" i="1"/>
  <c r="P25" i="1"/>
  <c r="P17" i="1"/>
  <c r="Q62" i="1"/>
  <c r="S62" i="1" s="1"/>
  <c r="Q40" i="1"/>
  <c r="S40" i="1" s="1"/>
  <c r="Q10" i="1"/>
  <c r="S10" i="1" s="1"/>
  <c r="Q7" i="1"/>
  <c r="S7" i="1" s="1"/>
  <c r="Q8" i="1"/>
  <c r="S8" i="1" s="1"/>
  <c r="Q58" i="1"/>
  <c r="S58" i="1" s="1"/>
  <c r="Q38" i="1"/>
  <c r="Q5" i="1"/>
  <c r="S5" i="1" s="1"/>
  <c r="Q4" i="1"/>
  <c r="S4" i="1" s="1"/>
  <c r="P59" i="1" l="1"/>
  <c r="H36" i="1"/>
  <c r="F59" i="1"/>
  <c r="N59" i="1"/>
  <c r="M36" i="1"/>
  <c r="M59" i="1"/>
  <c r="I36" i="1"/>
  <c r="Q31" i="1"/>
  <c r="S31" i="1" s="1"/>
  <c r="Q13" i="1"/>
  <c r="S13" i="1" s="1"/>
  <c r="Q17" i="1"/>
  <c r="S17" i="1" s="1"/>
  <c r="Q21" i="1"/>
  <c r="S21" i="1" s="1"/>
  <c r="Q25" i="1"/>
  <c r="S25" i="1" s="1"/>
  <c r="Q30" i="1"/>
  <c r="S30" i="1" s="1"/>
  <c r="Q41" i="1"/>
  <c r="S41" i="1" s="1"/>
  <c r="Q45" i="1"/>
  <c r="S45" i="1" s="1"/>
  <c r="Q49" i="1"/>
  <c r="S49" i="1" s="1"/>
  <c r="Q53" i="1"/>
  <c r="S53" i="1" s="1"/>
  <c r="Q57" i="1"/>
  <c r="S57" i="1" s="1"/>
  <c r="P36" i="1"/>
  <c r="G59" i="1"/>
  <c r="G36" i="1"/>
  <c r="O59" i="1"/>
  <c r="F36" i="1"/>
  <c r="Q33" i="1"/>
  <c r="S33" i="1" s="1"/>
  <c r="Q29" i="1"/>
  <c r="S29" i="1" s="1"/>
  <c r="Q18" i="1"/>
  <c r="S18" i="1" s="1"/>
  <c r="Q22" i="1"/>
  <c r="S22" i="1" s="1"/>
  <c r="Q26" i="1"/>
  <c r="S26" i="1" s="1"/>
  <c r="Q32" i="1"/>
  <c r="S32" i="1" s="1"/>
  <c r="Q42" i="1"/>
  <c r="S42" i="1" s="1"/>
  <c r="Q46" i="1"/>
  <c r="S46" i="1" s="1"/>
  <c r="Q50" i="1"/>
  <c r="S50" i="1" s="1"/>
  <c r="Q54" i="1"/>
  <c r="S54" i="1" s="1"/>
  <c r="L36" i="1"/>
  <c r="H59" i="1"/>
  <c r="J36" i="1"/>
  <c r="Q12" i="1"/>
  <c r="S12" i="1" s="1"/>
  <c r="Q35" i="1"/>
  <c r="S35" i="1" s="1"/>
  <c r="Q15" i="1"/>
  <c r="S15" i="1" s="1"/>
  <c r="Q19" i="1"/>
  <c r="S19" i="1" s="1"/>
  <c r="Q23" i="1"/>
  <c r="S23" i="1" s="1"/>
  <c r="Q27" i="1"/>
  <c r="S27" i="1" s="1"/>
  <c r="Q34" i="1"/>
  <c r="S34" i="1" s="1"/>
  <c r="Q43" i="1"/>
  <c r="S43" i="1" s="1"/>
  <c r="Q47" i="1"/>
  <c r="S47" i="1" s="1"/>
  <c r="Q51" i="1"/>
  <c r="S51" i="1" s="1"/>
  <c r="Q55" i="1"/>
  <c r="S55" i="1" s="1"/>
  <c r="K36" i="1"/>
  <c r="K59" i="1"/>
  <c r="O36" i="1"/>
  <c r="N36" i="1"/>
  <c r="J59" i="1"/>
  <c r="Q14" i="1"/>
  <c r="S14" i="1" s="1"/>
  <c r="Q11" i="1"/>
  <c r="S11" i="1" s="1"/>
  <c r="Q16" i="1"/>
  <c r="S16" i="1" s="1"/>
  <c r="Q20" i="1"/>
  <c r="S20" i="1" s="1"/>
  <c r="Q24" i="1"/>
  <c r="S24" i="1" s="1"/>
  <c r="Q28" i="1"/>
  <c r="S28" i="1" s="1"/>
  <c r="E59" i="1"/>
  <c r="Q59" i="1" s="1"/>
  <c r="S59" i="1" s="1"/>
  <c r="Q44" i="1"/>
  <c r="S44" i="1" s="1"/>
  <c r="Q48" i="1"/>
  <c r="S48" i="1" s="1"/>
  <c r="Q52" i="1"/>
  <c r="S52" i="1" s="1"/>
  <c r="Q56" i="1"/>
  <c r="S56" i="1" s="1"/>
  <c r="S38" i="1"/>
  <c r="S39" i="1" s="1"/>
  <c r="Q39" i="1"/>
  <c r="Q36" i="1" l="1"/>
  <c r="S36" i="1" s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D60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D37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D9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D6" i="1"/>
  <c r="P61" i="1" l="1"/>
  <c r="P63" i="1" s="1"/>
  <c r="L61" i="1"/>
  <c r="L63" i="1" s="1"/>
  <c r="H61" i="1"/>
  <c r="H63" i="1" s="1"/>
  <c r="S61" i="1"/>
  <c r="S63" i="1" s="1"/>
  <c r="O61" i="1"/>
  <c r="O63" i="1" s="1"/>
  <c r="K61" i="1"/>
  <c r="K63" i="1" s="1"/>
  <c r="G61" i="1"/>
  <c r="G63" i="1" s="1"/>
  <c r="R61" i="1"/>
  <c r="R63" i="1" s="1"/>
  <c r="N61" i="1"/>
  <c r="N63" i="1" s="1"/>
  <c r="J61" i="1"/>
  <c r="J63" i="1" s="1"/>
  <c r="F61" i="1"/>
  <c r="F63" i="1" s="1"/>
  <c r="Q61" i="1"/>
  <c r="M61" i="1"/>
  <c r="M63" i="1" s="1"/>
  <c r="I61" i="1"/>
  <c r="I63" i="1" s="1"/>
  <c r="E61" i="1"/>
  <c r="E63" i="1" s="1"/>
  <c r="D61" i="1"/>
  <c r="D63" i="1" s="1"/>
  <c r="Q63" i="1" l="1"/>
</calcChain>
</file>

<file path=xl/sharedStrings.xml><?xml version="1.0" encoding="utf-8"?>
<sst xmlns="http://schemas.openxmlformats.org/spreadsheetml/2006/main" count="142" uniqueCount="109">
  <si>
    <t>1.</t>
  </si>
  <si>
    <t>3 inntekter</t>
  </si>
  <si>
    <t>3900 Innt. statsoppdrag KD eget kap</t>
  </si>
  <si>
    <t>Sum</t>
  </si>
  <si>
    <t>4 varek.</t>
  </si>
  <si>
    <t>4711 Tekn./vitensk. Utstyr, kjøp 8 år</t>
  </si>
  <si>
    <t>5 lønn</t>
  </si>
  <si>
    <t>5000 Kostnader arbeidskraft, budsjett</t>
  </si>
  <si>
    <t>5001 Fastlønn vitenskapelige</t>
  </si>
  <si>
    <t>5002 Fastlønn teknisk/adm.</t>
  </si>
  <si>
    <t>5007 Lønn faste bistillinger</t>
  </si>
  <si>
    <t>5081 Påløpte feriep. fast ansatte</t>
  </si>
  <si>
    <t>5101 Lønn midl. vitenskapelige</t>
  </si>
  <si>
    <t>5102 Lønn midl. teknisk/adm.</t>
  </si>
  <si>
    <t>5103 Lønn rekruttering (stip/postdok.)</t>
  </si>
  <si>
    <t>5104 Lønn vikarer</t>
  </si>
  <si>
    <t>5105 Lønn ekstrahjelp</t>
  </si>
  <si>
    <t>5106 Lønn midl. bistillinger</t>
  </si>
  <si>
    <t>5112 Lønn sensur</t>
  </si>
  <si>
    <t>5114 Lønn bedømmelseskomite</t>
  </si>
  <si>
    <t>5115 Undervisningshonorar</t>
  </si>
  <si>
    <t>5181 Påløpte feriep. midl. ansatte</t>
  </si>
  <si>
    <t>5251 Fordel gruppeliv</t>
  </si>
  <si>
    <t>5334 Trekkfrie stipend/reisestipend</t>
  </si>
  <si>
    <t>5401 Aga av lønn,honorar,gruppeliv</t>
  </si>
  <si>
    <t>5405 Aga av pensjonsinnskudd</t>
  </si>
  <si>
    <t>5411 Aga av påløpte feriepenger</t>
  </si>
  <si>
    <t>5421 Arbeidsgivers pensjon</t>
  </si>
  <si>
    <t>5801 Refusjon av sykepenger</t>
  </si>
  <si>
    <t>5802 Ref. feriep. av sykepenger</t>
  </si>
  <si>
    <t>5811 Ref. av foreldrepenger</t>
  </si>
  <si>
    <t>5812 Ref. feriep. av foreldrep.</t>
  </si>
  <si>
    <t>5890 Ref. aga syke-/foreldrep.</t>
  </si>
  <si>
    <t>5xxx Resten</t>
  </si>
  <si>
    <t>6-7 adk.</t>
  </si>
  <si>
    <t>8-9 annet</t>
  </si>
  <si>
    <t>9011 Godskrevet overhead (automatisk)</t>
  </si>
  <si>
    <t>9012 Godskrevet overhead (manuelt)</t>
  </si>
  <si>
    <t>9016 Godskrevet overhead UIB PA</t>
  </si>
  <si>
    <t>9021 Godskrevet interne lønnskostnader</t>
  </si>
  <si>
    <t>9024 Godskrevet Frikjøp PA</t>
  </si>
  <si>
    <t>9041 Godskrevet fast internhusleie</t>
  </si>
  <si>
    <t>9047 Godskrevet NFR godkjent avskrivning utstyr</t>
  </si>
  <si>
    <t>9051 Godskrevet egenfinansiering</t>
  </si>
  <si>
    <t>9088 Godskrevet adm kostn</t>
  </si>
  <si>
    <t>9089 Godskrevet andre inntekter</t>
  </si>
  <si>
    <t>9121 Belastede interne lønnskostnader</t>
  </si>
  <si>
    <t>9141 Belastet fast internhusleie</t>
  </si>
  <si>
    <t>9145 Energi, belastet</t>
  </si>
  <si>
    <t>9146 Undv.rom belastet internleie</t>
  </si>
  <si>
    <t>9151 Belastet egenfinansiering</t>
  </si>
  <si>
    <t>9152 Belastet egenandel av overhead (automatisk)</t>
  </si>
  <si>
    <t>9183 Belastet telefonutgifter</t>
  </si>
  <si>
    <t>9188 Belastet adm kostn</t>
  </si>
  <si>
    <t>9189 Belastet andre utgifter</t>
  </si>
  <si>
    <t>3xxx Resten</t>
  </si>
  <si>
    <t>4xxx Resten</t>
  </si>
  <si>
    <t>6xxx-7xxx</t>
  </si>
  <si>
    <t>8xxx-9xxx Resten</t>
  </si>
  <si>
    <t>2.</t>
  </si>
  <si>
    <t>890 overf.</t>
  </si>
  <si>
    <t>Sum Total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</si>
  <si>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</si>
  <si>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</si>
  <si>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</si>
  <si>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</si>
  <si>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</si>
  <si>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</si>
  <si>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</si>
  <si>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</si>
  <si>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</si>
  <si>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</si>
  <si>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</si>
  <si>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des</t>
  </si>
  <si>
    <t>Forhold som kommer i tillegg</t>
  </si>
  <si>
    <t>Prognose</t>
  </si>
  <si>
    <t>Kommentar</t>
  </si>
  <si>
    <t>Årsbudsjett</t>
  </si>
  <si>
    <t>Faknavn</t>
  </si>
  <si>
    <t>A-sted</t>
  </si>
  <si>
    <t>K-stednavn</t>
  </si>
  <si>
    <t>Finansieringskilde</t>
  </si>
  <si>
    <t>Prosjektnavn:</t>
  </si>
  <si>
    <t>Analysenavn:</t>
  </si>
  <si>
    <t>Motpart</t>
  </si>
  <si>
    <t>Ta bort null-rader</t>
  </si>
  <si>
    <t>8900 IB overf. GB</t>
  </si>
  <si>
    <t>Art</t>
  </si>
  <si>
    <t>Artsklasse</t>
  </si>
  <si>
    <t>I/K</t>
  </si>
  <si>
    <t>Periode</t>
  </si>
  <si>
    <t xml:space="preserve"> _1</t>
  </si>
  <si>
    <t xml:space="preserve"> _2</t>
  </si>
  <si>
    <t xml:space="preserve"> _3</t>
  </si>
  <si>
    <t>Artsgruppe navn</t>
  </si>
  <si>
    <t>Månedsregnskap</t>
  </si>
  <si>
    <t>Månedsbudsjett</t>
  </si>
  <si>
    <t>Row Labels</t>
  </si>
  <si>
    <t>Grand Total</t>
  </si>
  <si>
    <t>Sum of Månedsbudsjett</t>
  </si>
  <si>
    <t>(All)</t>
  </si>
  <si>
    <t>(Multiple Items)</t>
  </si>
  <si>
    <t>Column Labels</t>
  </si>
  <si>
    <t>Sum of Månedsregnskap</t>
  </si>
  <si>
    <t>Prognose for overføring til neste år GB</t>
  </si>
  <si>
    <t>Regnskap (R) / Budsjett (B)</t>
  </si>
  <si>
    <t>Prognose for driftsresultat GB inneværende år</t>
  </si>
  <si>
    <t>Teknisk prognose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</si>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</sst>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,###,###,###,###,###,###,###,###,###,###,###,##0"/>
    <numFmt numFmtId="165" formatCode="###############0"/>
    <numFmt numFmtId="166" formatCode="#,###,##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3" fillId="0" borderId="0" xfId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center" vertical="top" wrapText="1"/>
    </xf>
    <xf numFmtId="165" fontId="3" fillId="0" borderId="0" xfId="1" applyNumberFormat="1" applyFont="1" applyFill="1" applyBorder="1" applyAlignment="1">
      <alignment horizontal="left" vertical="top"/>
    </xf>
    <xf numFmtId="164" fontId="3" fillId="0" borderId="0" xfId="1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horizontal="left" vertical="top"/>
    </xf>
    <xf numFmtId="166" fontId="3" fillId="0" borderId="0" xfId="0" applyNumberFormat="1" applyFont="1" applyFill="1" applyBorder="1" applyAlignment="1">
      <alignment horizontal="right" vertical="top"/>
    </xf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165" fontId="0" fillId="0" borderId="0" xfId="0" applyNumberForma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17" fontId="5" fillId="2" borderId="0" xfId="0" applyNumberFormat="1" applyFont="1" applyFill="1" applyAlignment="1">
      <alignment horizontal="center"/>
    </xf>
    <xf numFmtId="3" fontId="5" fillId="2" borderId="0" xfId="0" applyNumberFormat="1" applyFont="1" applyFill="1"/>
    <xf numFmtId="0" fontId="0" fillId="3" borderId="0" xfId="0" applyFill="1"/>
    <xf numFmtId="3" fontId="0" fillId="3" borderId="0" xfId="0" applyNumberFormat="1" applyFill="1"/>
    <xf numFmtId="0" fontId="1" fillId="4" borderId="0" xfId="0" applyFont="1" applyFill="1"/>
    <xf numFmtId="3" fontId="1" fillId="4" borderId="0" xfId="0" applyNumberFormat="1" applyFont="1" applyFill="1"/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3" fontId="0" fillId="0" borderId="2" xfId="0" applyNumberFormat="1" applyBorder="1"/>
    <xf numFmtId="3" fontId="0" fillId="3" borderId="2" xfId="0" applyNumberFormat="1" applyFill="1" applyBorder="1"/>
    <xf numFmtId="3" fontId="1" fillId="4" borderId="2" xfId="0" applyNumberFormat="1" applyFont="1" applyFill="1" applyBorder="1"/>
    <xf numFmtId="3" fontId="5" fillId="2" borderId="3" xfId="0" applyNumberFormat="1" applyFont="1" applyFill="1" applyBorder="1"/>
    <xf numFmtId="0" fontId="6" fillId="4" borderId="1" xfId="0" applyFont="1" applyFill="1" applyBorder="1" applyAlignment="1">
      <alignment horizontal="center" vertical="center"/>
    </xf>
    <xf numFmtId="3" fontId="8" fillId="0" borderId="2" xfId="0" applyNumberFormat="1" applyFont="1" applyBorder="1"/>
    <xf numFmtId="3" fontId="8" fillId="3" borderId="2" xfId="0" applyNumberFormat="1" applyFont="1" applyFill="1" applyBorder="1"/>
    <xf numFmtId="3" fontId="6" fillId="4" borderId="2" xfId="0" applyNumberFormat="1" applyFont="1" applyFill="1" applyBorder="1"/>
    <xf numFmtId="3" fontId="7" fillId="2" borderId="3" xfId="0" applyNumberFormat="1" applyFont="1" applyFill="1" applyBorder="1"/>
    <xf numFmtId="0" fontId="1" fillId="4" borderId="4" xfId="0" applyFont="1" applyFill="1" applyBorder="1" applyAlignment="1">
      <alignment horizontal="center" vertical="center"/>
    </xf>
    <xf numFmtId="3" fontId="0" fillId="0" borderId="5" xfId="0" applyNumberFormat="1" applyBorder="1"/>
    <xf numFmtId="3" fontId="0" fillId="3" borderId="5" xfId="0" applyNumberFormat="1" applyFill="1" applyBorder="1"/>
    <xf numFmtId="3" fontId="1" fillId="4" borderId="5" xfId="0" applyNumberFormat="1" applyFont="1" applyFill="1" applyBorder="1"/>
    <xf numFmtId="3" fontId="5" fillId="2" borderId="6" xfId="0" applyNumberFormat="1" applyFont="1" applyFill="1" applyBorder="1"/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40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#,###,##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###############0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#,###,###,###,###,###,###,###,###,###,###,###,##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###############0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lene Rødseth" refreshedDate="42193.578765972219" createdVersion="4" refreshedVersion="4" minRefreshableVersion="3" recordCount="1">
  <cacheSource type="worksheet">
    <worksheetSource name="Table3"/>
  </cacheSource>
  <cacheFields count="16">
    <cacheField name="Faknavn" numFmtId="0">
      <sharedItems containsNonDate="0" containsString="0" containsBlank="1"/>
    </cacheField>
    <cacheField name="A-sted" numFmtId="0">
      <sharedItems containsNonDate="0" containsString="0" containsBlank="1"/>
    </cacheField>
    <cacheField name="K-stednavn" numFmtId="0">
      <sharedItems containsNonDate="0" containsString="0" containsBlank="1"/>
    </cacheField>
    <cacheField name="Finansieringskilde" numFmtId="0">
      <sharedItems containsNonDate="0" containsBlank="1" count="6">
        <m/>
        <s v="2. NFR - bidragsaktivitet" u="1"/>
        <s v="0. Grunnbevilgning" u="1"/>
        <s v="1. Oppdragsaktivitet" u="1"/>
        <s v="3. EU - bidragsaktivitet" u="1"/>
        <s v="4. Annen bidragsaktivitet" u="1"/>
      </sharedItems>
    </cacheField>
    <cacheField name="Prosjektnavn:" numFmtId="0">
      <sharedItems containsNonDate="0" containsString="0" containsBlank="1"/>
    </cacheField>
    <cacheField name="Analysenavn:" numFmtId="0">
      <sharedItems containsNonDate="0" containsString="0" containsBlank="1"/>
    </cacheField>
    <cacheField name="Motpart" numFmtId="0">
      <sharedItems containsNonDate="0" containsString="0" containsBlank="1" containsNumber="1" containsInteger="1" minValue="0" maxValue="81" count="3">
        <m/>
        <n v="0" u="1"/>
        <n v="81" u="1"/>
      </sharedItems>
    </cacheField>
    <cacheField name="Ta bort null-rader" numFmtId="0">
      <sharedItems containsNonDate="0" containsString="0" containsBlank="1"/>
    </cacheField>
    <cacheField name="Periode" numFmtId="165">
      <sharedItems containsNonDate="0" containsString="0" containsBlank="1" containsNumber="1" containsInteger="1" minValue="1" maxValue="13" count="14">
        <m/>
        <n v="13" u="1"/>
        <n v="5" u="1"/>
        <n v="2" u="1"/>
        <n v="6" u="1"/>
        <n v="7" u="1"/>
        <n v="1" u="1"/>
        <n v="3" u="1"/>
        <n v="8" u="1"/>
        <n v="9" u="1"/>
        <n v="10" u="1"/>
        <n v="11" u="1"/>
        <n v="4" u="1"/>
        <n v="12" u="1"/>
      </sharedItems>
    </cacheField>
    <cacheField name=" _1" numFmtId="0">
      <sharedItems containsNonDate="0" containsString="0" containsBlank="1"/>
    </cacheField>
    <cacheField name=" _2" numFmtId="0">
      <sharedItems containsNonDate="0" containsBlank="1" count="3">
        <m/>
        <s v="1." u="1"/>
        <s v="2." u="1"/>
      </sharedItems>
    </cacheField>
    <cacheField name=" _3" numFmtId="0">
      <sharedItems containsNonDate="0" containsString="0" containsBlank="1"/>
    </cacheField>
    <cacheField name="Artsklasse" numFmtId="0">
      <sharedItems containsNonDate="0" containsBlank="1" count="7">
        <m/>
        <s v="4 varek." u="1"/>
        <s v="5 lønn" u="1"/>
        <s v="3 inntekter" u="1"/>
        <s v="890 overf." u="1"/>
        <s v="6-7 adk." u="1"/>
        <s v="8-9 annet" u="1"/>
      </sharedItems>
    </cacheField>
    <cacheField name="Artsgruppe navn" numFmtId="0">
      <sharedItems containsNonDate="0" containsString="0" containsBlank="1"/>
    </cacheField>
    <cacheField name="Art" numFmtId="0">
      <sharedItems containsNonDate="0" containsBlank="1" count="300">
        <m/>
        <s v="9052 Godskrevet egenandel av overhead (automatisk)" u="1"/>
        <s v="5401 Aga av lønn,honorar,gruppeliv" u="1"/>
        <s v="5091 Periodisering lønn fast ansatte" u="1"/>
        <s v="3450 Tilskudd fra næringsliv/privat" u="1"/>
        <s v="6344 Gass" u="1"/>
        <s v="6552 Kjøp Undervisnignsutstyr/Audiovisuelt utstyr" u="1"/>
        <s v="5812 Ref. feriep. av foreldrep." u="1"/>
        <s v="7610 Rettighetslisenser (kopinor mv.)" u="1"/>
        <s v="3954 Avskr, bevilg til invest, utstyr/inventar/maskiner" u="1"/>
        <s v="6700 Revisjonstjenester" u="1"/>
        <s v="6016 Avskriving installasjoner" u="1"/>
        <s v="6662 Service/vedlikehold annet utstyr" u="1"/>
        <s v="5391 Kompensasjonstillegg" u="1"/>
        <s v="9185 Belastet kjøp av utstyr" u="1"/>
        <s v="9147 Belastet NFR godkjent avskrivning utstyr" u="1"/>
        <s v="7410 Gaver" u="1"/>
        <s v="3950 Avskr, bevilg til invest, immat. eiendeler" u="1"/>
        <s v="8732 Bidrag fra andre til tilskuddsforvaltning" u="1"/>
        <s v="6043 Avskriving biler" u="1"/>
        <s v="6900 Telefoni forbruk" u="1"/>
        <s v="5112 Lønn sensur" u="1"/>
        <s v="7152 Diett ikke oppgavepliktig" u="1"/>
        <s v="4721 Datautstyr, kjøp" u="1"/>
        <s v="3413 Avregning Statlige etater fra forrige år" u="1"/>
        <s v="8000 Netto finansposter" u="1"/>
        <s v="3444 Avregning av tilskudd fra organisasjoner og stiftelser" u="1"/>
        <s v="3000 Driftsinntekter, budsjett" u="1"/>
        <s v="4742 Transportmidler, kjøp" u="1"/>
        <s v="6615 Vedlikeholdsmateriell" u="1"/>
        <s v="6393 Montering møbler / inventar" u="1"/>
        <s v="5007 Lønn faste bistillinger" u="1"/>
        <s v="3453 Avregning tilskudd fra næringsliv/privat fra forrige år" u="1"/>
        <s v="9142 Belastet variabel internhusleie" u="1"/>
        <s v="9121 Belastede interne lønnskostnader" u="1"/>
        <s v="3414 Avregning Statlige etater" u="1"/>
        <s v="7092 Drift av forskningsfartøy" u="1"/>
        <s v="3463 Avregning av gaver overført fra forrige år" u="1"/>
        <s v="6517 Forskningsmateriell" u="1"/>
        <s v="5393 Lønn sensur utland (ikke aga)" u="1"/>
        <s v="6320 Renovasjonsavgift" u="1"/>
        <s v="9112 Belastet overhead (manuelt)" u="1"/>
        <s v="5241 Rentefordel" u="1"/>
        <s v="7151 Diett oppg.- og aga.pliktig" u="1"/>
        <s v="5299 Motpost naturalytelser" u="1"/>
        <s v="6450 Leie biler/transportmidler" u="1"/>
        <s v="9152 Belastet egenandel av overhead (automatisk)" u="1"/>
        <s v="6362 Hovedrengjøring og hygienerenhold" u="1"/>
        <s v="3454 Avregning tilskudd fra næringsliv/privat" u="1"/>
        <s v="7099 Andre kostnar egne transportmidler" u="1"/>
        <s v="5395 Annen godtgj. ikke aga" u="1"/>
        <s v="8151 Morarenter" u="1"/>
        <s v="6611 52-Alarm/kontroll-sentral drifskontroll" u="1"/>
        <s v="3487 Avregning fra PA" u="1"/>
        <s v="9146 Undv.rom belastet internleie" u="1"/>
        <s v="7195 Mobilitetsgodtgj. oppg.pl." u="1"/>
        <s v="9011 Godskrevet overhead (automatisk)" u="1"/>
        <s v="6300 Leieutgifter faste kontrakter" u="1"/>
        <s v="3905 Innt. KD via samarb. Institusjoner" u="1"/>
        <s v="7090 Frakt og transportkostnader" u="1"/>
        <s v="3237 Div refusjoner" u="1"/>
        <s v="3488 Avregning fra PA" u="1"/>
        <s v="6057 Avskriving datautstyr" u="1"/>
        <s v="9016 Godskrevet overhead UIB PA" u="1"/>
        <s v="6398 Driftsrekvisita - renhold" u="1"/>
        <s v="5002 Fastlønn teknisk/adm." u="1"/>
        <s v="5999 Andre personalkostnader" u="1"/>
        <s v="7091 Toll og spedisjonskostnader" u="1"/>
        <s v="6720 Databeh.tjeneste" u="1"/>
        <s v="6602 31-Sanitær" u="1"/>
        <s v="4722 Audiovisuelt utstyr, kjøp" u="1"/>
        <s v="6543 Bøker til UBs samlinger" u="1"/>
        <s v="3002 Leieinntekter avg.pl." u="1"/>
        <s v="3489 Avregning fra PA" u="1"/>
        <s v="3490 Tilskudd fra andre" u="1"/>
        <s v="6591 Gass og tilbehør" u="1"/>
        <s v="3238 Driftstilskudd" u="1"/>
        <s v="7350 Representasjon, bevertning til møter" u="1"/>
        <s v="3433 Avregning av tilskudd fra kommunale og fylkeskommunale etater fra forrige år" u="1"/>
        <s v="3801 Salgssum ved avgang andre eiendeler" u="1"/>
        <s v="5995 Utlån av ressurser Prosjektmodul" u="1"/>
        <s v="6340 Elektrisitet" u="1"/>
        <s v="9091 Avsl oppdragsprosjekt overf pos/neg saldo" u="1"/>
        <s v="6607 36-Luftebehandling" u="1"/>
        <s v="3230 Oppdragsinntekter unntatt mva loven" u="1"/>
        <s v="5421 Arbeidsgivers pensjon" u="1"/>
        <s v="9111 Belastet overhead (automatisk) PA" u="1"/>
        <s v="3460 Gaver som utløser gaveforsterkning" u="1"/>
        <s v="6510 Kjøp lab.materiell" u="1"/>
        <s v="3244 Avregning oppdragsprosjekter" u="1"/>
        <s v="6044 Avskriving andre transportmidler" u="1"/>
        <s v="5334 Trekkfrie stipend/reisestipend" u="1"/>
        <s v="5106 Lønn midl. bistillinger" u="1"/>
        <s v="6799 Andre tjenester, kjøp" u="1"/>
        <s v="4723 Dataprogrammer/Lisenser" u="1"/>
        <s v="9188 Belastet adm kostn" u="1"/>
        <s v="5392 Utgiftsrefusjon privat" u="1"/>
        <s v="6891 Andre kontorutgifter" u="1"/>
        <s v="6604 33-Brannsikring" u="1"/>
        <s v="5899 Andre ref. vedr.arbeidskraft" u="1"/>
        <s v="6511 Annet undervisningsmateriell" u="1"/>
        <s v="5336 Selvst. næring Paga" u="1"/>
        <s v="5298 Refusjon rentefordel" u="1"/>
        <s v="6042 Avskriving skip" u="1"/>
        <s v="7790 Tilskudd til studentarr/studentorg." u="1"/>
        <s v="9012 Godskrevet overhead (manuelt)" u="1"/>
        <s v="6361 Daglig renhold" u="1"/>
        <s v="3403 Avregning NFR fra forrige år" u="1"/>
        <s v="5411 Aga av påløpte feriepenger" u="1"/>
        <s v="9145 Energi, belastet" u="1"/>
        <s v="6501 Tekn./vitensk. utstyr til utgravning/feltarbeid" u="1"/>
        <s v="6618 Malerarbeid" u="1"/>
        <s v="6500 Tekn./vitensk. utstyr, kjøp" u="1"/>
        <s v="6861 Konferanse-, seminar- og kursutgifter" u="1"/>
        <s v="6390 Andre kostn. drift lokaler" u="1"/>
        <s v="9081 Godskrevet kopieringsinntekter" u="1"/>
        <s v="6830 Annonser/kunngjøringer" u="1"/>
        <s v="5105 Lønn ekstrahjelp" u="1"/>
        <s v="3423 Avregning av EU rammeprogram for forskning overført fra forrige år" u="1"/>
        <s v="9015 Avsl bidragsprosjekt overf pos/neg saldo" u="1"/>
        <s v="6553 Kjøp Tele og annet kommunikasjonsutstyr" u="1"/>
        <s v="9085 Godskrevet salg av utstyr" u="1"/>
        <s v="6410 Leie inventar/kontormaskiner" u="1"/>
        <s v="5801 Refusjon av sykepenger" u="1"/>
        <s v="8672 Tilskudd der UiB er tilskuddsforvalter" u="1"/>
        <s v="3233 Salg av undervisningstjeneste" u="1"/>
        <s v="3239 Salg av diverse tjenester unntatt mva loven" u="1"/>
        <s v="5211 Fordel EK-tjenester" u="1"/>
        <s v="3440 Tilskudd fra organisasjoner og stiftelser" u="1"/>
        <s v="8731 Bidrag fra NFR til koordinatormidler" u="1"/>
        <s v="6940 Porto" u="1"/>
        <s v="5394 Lønn bedømmelse utland (ikke aga)" u="1"/>
        <s v="3204 Utbetaling kunde" u="1"/>
        <s v="3434 Avregning av tilskudd fra kommunale og fylkeskommunale etater" u="1"/>
        <s v="7600 Kjøp dataprogrammer/lisenser" u="1"/>
        <s v="3443 Avregning av tilskudd fra organisasjoner og stiftelser fra forrige år" u="1"/>
        <s v="3425 Tilskudd fra EU - Andre bidrag (undervisning og andre tilskudd)" u="1"/>
        <s v="7133 Flyttegodtgjørsle" u="1"/>
        <s v="3934 Avskr, bevilg til invest,utstyr/inventar" u="1"/>
        <s v="3469 Avregning av gaveforsterkning" u="1"/>
        <s v="6400 Leie maskiner og utstyr" u="1"/>
        <s v="7799 Diverse kostnader" u="1"/>
        <s v="6609 41-El-kraft(elketroarbeider)" u="1"/>
        <s v="9191 Avsl oppdragsprosjekt overf pos/neg saldo" u="1"/>
        <s v="6364 Vask av tekstiler" u="1"/>
        <s v="6399 Driftsrekvisita - renovasjon" u="1"/>
        <s v="4733 Inventar, kjøp" u="1"/>
        <s v="6000 Andre driftskostnader, budsjett" u="1"/>
        <s v="6660 Service/vedlikehold, datautstyr og programvare/lisenser" u="1"/>
        <s v="5301 Honorar styrer,råd,utvalg" u="1"/>
        <s v="6620 Tømrerarbeid" u="1"/>
        <s v="6704 Konsulenttjenester, kjøp" u="1"/>
        <s v="3410 Tilskudd fra statlige etater" u="1"/>
        <s v="7020 Vedlikehold av biler, maskiner, forskningsfatøy" u="1"/>
        <s v="6820 Trykksaker/trykningsutgifter" u="1"/>
        <s v="6053 Avskriving teknisk vitenskapelig utstyr, 12 år" u="1"/>
        <s v="6730 Undervisningstjenester" u="1"/>
        <s v="6051 Avskriving teknisk vitenskapelig utstyr, 4 år" u="1"/>
        <s v="9181 Belastet kopieringsutgifter" u="1"/>
        <s v="9116 Belastet overhead UIB PA" u="1"/>
        <s v="3428 Avregning av andre tilskudd fra EU fra forrige år" u="1"/>
        <s v="9124 Belastet Frikjøp PA" u="1"/>
        <s v="5961 Velferdstilskudd" u="1"/>
        <s v="4713 Tekn./vitensk. Utstyr, kjøp 12 år" u="1"/>
        <s v="6791 Abonnement databaser" u="1"/>
        <s v="6392 Adgangskontrollsystemer" u="1"/>
        <s v="5331 Godtgjørelser med feriepenger" u="1"/>
        <s v="4000 Budsjett varekostnad" u="1"/>
        <s v="6703 Administrative og tekniske tjenester" u="1"/>
        <s v="6012 Avskriving ventilasjon" u="1"/>
        <s v="3465 Gaveforsterkning" u="1"/>
        <s v="6001 Avskriving dataprogrammer/lisenser" u="1"/>
        <s v="3932 Avskr, bevilg til invest, eiendom" u="1"/>
        <s v="3952 Avskr, bevilg til invest, eiendom" u="1"/>
        <s v="6040 Avskriving maskiner/verktøy, 10 år" u="1"/>
        <s v="3243 Avregning oppdragspr. fra forrige år" u="1"/>
        <s v="7131 Reise ikke oppg.pl. (refusjon)" u="1"/>
        <s v="3035 Salg forskningstjenester, avg.pl" u="1"/>
        <s v="6551 Kjøp Datautstyr" u="1"/>
        <s v="5114 Lønn bedømmelseskomite" u="1"/>
        <s v="5332 Godtgjørelse uten feriepenger" u="1"/>
        <s v="6302 Leieutgifter  boliger" u="1"/>
        <s v="3920 Bevilg. til invest, (10) immat. eiendeler" u="1"/>
        <s v="3930 Avskr, bevilg til invest, immat eiendeler" u="1"/>
        <s v="9024 Godskrevet Frikjøp PA" u="1"/>
        <s v="7199 Periodisering av reise" u="1"/>
        <s v="6902 Linjeleie datakommun\ikasjon, ADSL - bredbånd" u="1"/>
        <s v="3924 Bevilg til invest, (12) utst./inv" u="1"/>
        <s v="9089 Godskrevet andre inntekter" u="1"/>
        <s v="6100 Frakt og transportkostnader ved salg" u="1"/>
        <s v="6041 Avskriving maskiner/verktøy, 5 år" u="1"/>
        <s v="6502 Kjøp maskiner/verktøy" u="1"/>
        <s v="5051 Overtid fast ansatte" u="1"/>
        <s v="9041 Godskrevet fast internhusleie" u="1"/>
        <s v="7771 Bankgebyr" u="1"/>
        <s v="6490 Leie forskningsfartøy" u="1"/>
        <s v="3464 Avregning av gaver" u="1"/>
        <s v="5288 Andre fordeler arbeidsforhold" u="1"/>
        <s v="6055 Avskriving kontormaskiner" u="1"/>
        <s v="4799 Ikke plassert utstyr" u="1"/>
        <s v="7772 Kortgebyr" u="1"/>
        <s v="6540 Kjøp inventar / kontormaskiner" u="1"/>
        <s v="5802 Ref. feriep. av sykepenger" u="1"/>
        <s v="5101 Lønn midl. vitenskapelige" u="1"/>
        <s v="5811 Ref. av foreldrepenger" u="1"/>
        <s v="9115 Avsl bidragsprosjekt overf pos/neg saldo" u="1"/>
        <s v="5081 Påløpte feriep. fast ansatte" u="1"/>
        <s v="3039 Salg av diverse tjenster avg.pl" u="1"/>
        <s v="3400 Tilskudd fra NFR" u="1"/>
        <s v="6397 Driftsrekvisita - EL" u="1"/>
        <s v="3600 Leieinntekter lokaler" u="1"/>
        <s v="5001 Fastlønn vitenskapelige" u="1"/>
        <s v="5890 Ref. aga syke-/foreldrep." u="1"/>
        <s v="6515 Annet utstyr og materiell, kjøp" u="1"/>
        <s v="4711 Tekn./vitensk. Utstyr, kjøp 8 år" u="1"/>
        <s v="4712 Tekn./vitensk. Utstyr, kjøp 4 år" u="1"/>
        <s v="3236 Refusjon lønn" u="1"/>
        <s v="6612 61-Andre bygg.tekn.anlegg og installasjoner" u="1"/>
        <s v="8061 Agiovinning" u="1"/>
        <s v="9086 Godskrevet salg interne forskingsprosjekter" u="1"/>
        <s v="5102 Lønn midl. teknisk/adm." u="1"/>
        <s v="6842 Bøker, elektroniske tidsskifter, publikasjoner, noter" u="1"/>
        <s v="3420 Tilskudd fra EU rammeprogram for forskning" u="1"/>
        <s v="6800 Kontorrekvisita" u="1"/>
        <s v="7130 Reise oppgavepliktig" u="1"/>
        <s v="7150 Diett oppgavepliktig" u="1"/>
        <s v="6322 Avgift spesialavfall/problemavfall" u="1"/>
        <s v="3900 Innt. statsoppdrag KD eget kap" u="1"/>
        <s v="6516 Teknisk forbruksmateriell, kjøp" u="1"/>
        <s v="5000 Kostnader arbeidskraft, budsjett" u="1"/>
        <s v="6596 Fôr" u="1"/>
        <s v="6905 Refusjon EKT etter regning" u="1"/>
        <s v="5251 Fordel gruppeliv" u="1"/>
        <s v="3468 Avregning av gaveforsterkning overført fra forrige år" u="1"/>
        <s v="7100 Bilgodtgjørelse oppgavepl." u="1"/>
        <s v="6617 Murerarbeid" u="1"/>
        <s v="6059 Avskriving tele- og annet komm. utstyr, kjøp" u="1"/>
        <s v="8161 Agiotap" u="1"/>
        <s v="9047 Godskrevet NFR godkjent avskrivning utstyr" u="1"/>
        <s v="6600 11-Felleskostnader" u="1"/>
        <s v="6368 Renovasjon utomhus" u="1"/>
        <s v="3430 Tilskudd fra kommunale og fylkeskommunale etater" u="1"/>
        <s v="6054 Avskriving teknisk vitenskapelig utstyr, 8 år" u="1"/>
        <s v="3494 Avregning av tilskudd fra andre" u="1"/>
        <s v="5405 Aga av pensjonsinnskudd" u="1"/>
        <s v="6396 Driftsrekvisita - VVS" u="1"/>
        <s v="9182 Belastet kursutgifter" u="1"/>
        <s v="6058 Avskriving audiovisuelt utstyr" u="1"/>
        <s v="7794 Andre driftstilskudd" u="1"/>
        <s v="5103 Lønn rekruttering (stip/postdok.)" u="1"/>
        <s v="5052 Godtgj.tokt/felt fast ansatte" u="1"/>
        <s v="7400 Medlemskontingenter,virksomhet" u="1"/>
        <s v="9042 Godskrevet variabel internhusleie" u="1"/>
        <s v="5901 Gaver til ansatte" u="1"/>
        <s v="3009 Salg av diverse varer avg.pl" u="1"/>
        <s v="9186 Belastet kjøp interne forskningstjenester" u="1"/>
        <s v="6570 Arbeidstøy og verneutstyr, kjøp" u="1"/>
        <s v="9183 Belastet telefonutgifter" u="1"/>
        <s v="3601 Leieinntekter boliger" u="1"/>
        <s v="6394 Vakttjenester, løpende avtaler" u="1"/>
        <s v="6301 Korttidsleie av lokaler" u="1"/>
        <s v="9051 Godskrevet egenfinansiering" u="1"/>
        <s v="9141 Belastet fast internhusleie" u="1"/>
        <s v="9021 Godskrevet interne lønnskostnader" u="1"/>
        <s v="7401 Medlemskontingenter, personlige" u="1"/>
        <s v="8671 NFR-koordinatormidler overf. til partnere" u="1"/>
        <s v="5996 Honorarutbetaling" u="1"/>
        <s v="3424 Avregning av EU rammeprogram for forskning" u="1"/>
        <s v="5104 Lønn vikarer" u="1"/>
        <s v="6593 Kjemikalier" u="1"/>
        <s v="6595 Forsøksdyr, fisk/yngel" u="1"/>
        <s v="9088 Godskrevet adm kostn" u="1"/>
        <s v="5008 Tillegg fast ansatte" u="1"/>
        <s v="6546 Kunst" u="1"/>
        <s v="6605 34-Gass og trykkluft" u="1"/>
        <s v="6823 Kopieringsutgifter, eksterne" u="1"/>
        <s v="5185 Feriepenger midl. ansatte" u="1"/>
        <s v="5115 Undervisningshonorar" u="1"/>
        <s v="6840 Aviser, tidsskrifter" u="1"/>
        <s v="7093 Skatter og avgifter, biler og maskiner" u="1"/>
        <s v="9151 Belastet egenfinansiering" u="1"/>
        <s v="8900 IB overf. GB" u="1"/>
        <s v="3030 Oppdragsinntekter avg.pl" u="1"/>
        <s v="7132 Reise ikke oppg.pl. mva (refusjon)" u="1"/>
        <s v="3032 Salg adm. tjenester, avg.pl" u="1"/>
        <s v="3031 Salg av konsulent-/rådg.t. avg.pl" u="1"/>
        <s v="7501 Reiseforsikring" u="1"/>
        <s v="5994 Lån av ressurser Prosjektmodul" u="1"/>
        <s v="3493 Avregning av tilskudd fra andre fra forrige år" u="1"/>
        <s v="3429 Avregning av andre tilskudd fra EU" u="1"/>
        <s v="8901 UB overf. GB" u="1"/>
        <s v="6663 Service/vedlikehold, tekn./vitensk. utstyr" u="1"/>
        <s v="7001 Drivstoff biler, maskiner, forskningsfartøy" u="1"/>
        <s v="3033 Salg kurs / seminar, avg.pl" u="1"/>
        <s v="9189 Belastet andre utgifter" u="1"/>
        <s v="5181 Påløpte feriep. midl. ansatte" u="1"/>
        <s v="9184 Belastet interne datatjenester" u="1"/>
        <s v="3404 Avregning NFR" u="1"/>
        <s v="6052 Avskriving inventar" u="1"/>
        <s v="5333 Trekkpliktige stipender" u="1"/>
      </sharedItems>
    </cacheField>
    <cacheField name="Månedsbudsjett" numFmtId="164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lene Rødseth" refreshedDate="42193.578800462965" createdVersion="4" refreshedVersion="4" minRefreshableVersion="3" recordCount="1">
  <cacheSource type="worksheet">
    <worksheetSource name="Table2"/>
  </cacheSource>
  <cacheFields count="16">
    <cacheField name="Faknavn" numFmtId="0">
      <sharedItems containsNonDate="0" containsString="0" containsBlank="1"/>
    </cacheField>
    <cacheField name="A-sted" numFmtId="0">
      <sharedItems containsNonDate="0" containsString="0" containsBlank="1"/>
    </cacheField>
    <cacheField name="K-stednavn" numFmtId="0">
      <sharedItems containsNonDate="0" containsString="0" containsBlank="1"/>
    </cacheField>
    <cacheField name="Finansieringskilde" numFmtId="0">
      <sharedItems containsNonDate="0" containsBlank="1" count="6">
        <m/>
        <s v="2. NFR - bidragsaktivitet" u="1"/>
        <s v="0. Grunnbevilgning" u="1"/>
        <s v="1. Oppdragsaktivitet" u="1"/>
        <s v="3. EU - bidragsaktivitet" u="1"/>
        <s v="4. Annen bidragsaktivitet" u="1"/>
      </sharedItems>
    </cacheField>
    <cacheField name="Prosjektnavn:" numFmtId="0">
      <sharedItems containsNonDate="0" containsString="0" containsBlank="1"/>
    </cacheField>
    <cacheField name="Analysenavn:" numFmtId="0">
      <sharedItems containsNonDate="0" containsString="0" containsBlank="1"/>
    </cacheField>
    <cacheField name="Motpart" numFmtId="0">
      <sharedItems containsNonDate="0" containsBlank="1" count="3">
        <m/>
        <s v="81" u="1"/>
        <s v="00" u="1"/>
      </sharedItems>
    </cacheField>
    <cacheField name="Ta bort null-rader" numFmtId="0">
      <sharedItems containsNonDate="0" containsString="0" containsBlank="1"/>
    </cacheField>
    <cacheField name="Periode" numFmtId="165">
      <sharedItems containsNonDate="0" containsString="0" containsBlank="1" containsNumber="1" containsInteger="1" minValue="1" maxValue="13" count="14">
        <m/>
        <n v="13" u="1"/>
        <n v="5" u="1"/>
        <n v="2" u="1"/>
        <n v="6" u="1"/>
        <n v="7" u="1"/>
        <n v="1" u="1"/>
        <n v="3" u="1"/>
        <n v="8" u="1"/>
        <n v="9" u="1"/>
        <n v="10" u="1"/>
        <n v="11" u="1"/>
        <n v="4" u="1"/>
        <n v="12" u="1"/>
      </sharedItems>
    </cacheField>
    <cacheField name=" _1" numFmtId="0">
      <sharedItems containsNonDate="0" containsString="0" containsBlank="1"/>
    </cacheField>
    <cacheField name=" _2" numFmtId="0">
      <sharedItems containsNonDate="0" containsBlank="1" count="3">
        <m/>
        <s v="1." u="1"/>
        <s v="2." u="1"/>
      </sharedItems>
    </cacheField>
    <cacheField name="I/K" numFmtId="0">
      <sharedItems containsNonDate="0" containsString="0" containsBlank="1"/>
    </cacheField>
    <cacheField name="Artsklasse" numFmtId="0">
      <sharedItems containsNonDate="0" containsBlank="1" count="7">
        <m/>
        <s v="3" u="1"/>
        <s v="6-7" u="1"/>
        <s v="890" u="1"/>
        <s v="4" u="1"/>
        <s v="5" u="1"/>
        <s v="8-9" u="1"/>
      </sharedItems>
    </cacheField>
    <cacheField name="Artsgruppe navn" numFmtId="0">
      <sharedItems containsNonDate="0" containsString="0" containsBlank="1"/>
    </cacheField>
    <cacheField name="Art" numFmtId="0">
      <sharedItems containsNonDate="0" containsBlank="1" count="300">
        <m/>
        <s v="9052 Godskrevet egenandel av overhead (automatisk)" u="1"/>
        <s v="5401 Aga av lønn,honorar,gruppeliv" u="1"/>
        <s v="5091 Periodisering lønn fast ansatte" u="1"/>
        <s v="3450 Tilskudd fra næringsliv/privat" u="1"/>
        <s v="6344 Gass" u="1"/>
        <s v="6552 Kjøp Undervisnignsutstyr/Audiovisuelt utstyr" u="1"/>
        <s v="5812 Ref. feriep. av foreldrep." u="1"/>
        <s v="7610 Rettighetslisenser (kopinor mv.)" u="1"/>
        <s v="3954 Avskr, bevilg til invest, utstyr/inventar/maskiner" u="1"/>
        <s v="6700 Revisjonstjenester" u="1"/>
        <s v="6016 Avskriving installasjoner" u="1"/>
        <s v="6662 Service/vedlikehold annet utstyr" u="1"/>
        <s v="5391 Kompensasjonstillegg" u="1"/>
        <s v="9185 Belastet kjøp av utstyr" u="1"/>
        <s v="9147 Belastet NFR godkjent avskrivning utstyr" u="1"/>
        <s v="7410 Gaver" u="1"/>
        <s v="3950 Avskr, bevilg til invest, immat. eiendeler" u="1"/>
        <s v="8732 Bidrag fra andre til tilskuddsforvaltning" u="1"/>
        <s v="6043 Avskriving biler" u="1"/>
        <s v="6900 Telefoni forbruk" u="1"/>
        <s v="5112 Lønn sensur" u="1"/>
        <s v="7152 Diett ikke oppgavepliktig" u="1"/>
        <s v="4721 Datautstyr, kjøp" u="1"/>
        <s v="3413 Avregning Statlige etater fra forrige år" u="1"/>
        <s v="8000 Netto finansposter" u="1"/>
        <s v="3444 Avregning av tilskudd fra organisasjoner og stiftelser" u="1"/>
        <s v="3000 Driftsinntekter, budsjett" u="1"/>
        <s v="4742 Transportmidler, kjøp" u="1"/>
        <s v="6615 Vedlikeholdsmateriell" u="1"/>
        <s v="6393 Montering møbler / inventar" u="1"/>
        <s v="5007 Lønn faste bistillinger" u="1"/>
        <s v="3453 Avregning tilskudd fra næringsliv/privat fra forrige år" u="1"/>
        <s v="9142 Belastet variabel internhusleie" u="1"/>
        <s v="9121 Belastede interne lønnskostnader" u="1"/>
        <s v="3414 Avregning Statlige etater" u="1"/>
        <s v="7092 Drift av forskningsfartøy" u="1"/>
        <s v="3463 Avregning av gaver overført fra forrige år" u="1"/>
        <s v="6517 Forskningsmateriell" u="1"/>
        <s v="5393 Lønn sensur utland (ikke aga)" u="1"/>
        <s v="6320 Renovasjonsavgift" u="1"/>
        <s v="9112 Belastet overhead (manuelt)" u="1"/>
        <s v="5241 Rentefordel" u="1"/>
        <s v="7151 Diett oppg.- og aga.pliktig" u="1"/>
        <s v="5299 Motpost naturalytelser" u="1"/>
        <s v="6450 Leie biler/transportmidler" u="1"/>
        <s v="9152 Belastet egenandel av overhead (automatisk)" u="1"/>
        <s v="6362 Hovedrengjøring og hygienerenhold" u="1"/>
        <s v="3454 Avregning tilskudd fra næringsliv/privat" u="1"/>
        <s v="7099 Andre kostnar egne transportmidler" u="1"/>
        <s v="5395 Annen godtgj. ikke aga" u="1"/>
        <s v="8151 Morarenter" u="1"/>
        <s v="6611 52-Alarm/kontroll-sentral drifskontroll" u="1"/>
        <s v="3487 Avregning fra PA" u="1"/>
        <s v="9146 Undv.rom belastet internleie" u="1"/>
        <s v="7195 Mobilitetsgodtgj. oppg.pl." u="1"/>
        <s v="9011 Godskrevet overhead (automatisk)" u="1"/>
        <s v="6300 Leieutgifter faste kontrakter" u="1"/>
        <s v="3905 Innt. KD via samarb. Institusjoner" u="1"/>
        <s v="7090 Frakt og transportkostnader" u="1"/>
        <s v="3237 Div refusjoner" u="1"/>
        <s v="3488 Avregning fra PA" u="1"/>
        <s v="6057 Avskriving datautstyr" u="1"/>
        <s v="9016 Godskrevet overhead UIB PA" u="1"/>
        <s v="6398 Driftsrekvisita - renhold" u="1"/>
        <s v="5002 Fastlønn teknisk/adm." u="1"/>
        <s v="5999 Andre personalkostnader" u="1"/>
        <s v="7091 Toll og spedisjonskostnader" u="1"/>
        <s v="6720 Databeh.tjeneste" u="1"/>
        <s v="6602 31-Sanitær" u="1"/>
        <s v="4722 Audiovisuelt utstyr, kjøp" u="1"/>
        <s v="6543 Bøker til UBs samlinger" u="1"/>
        <s v="3002 Leieinntekter avg.pl." u="1"/>
        <s v="3489 Avregning fra PA" u="1"/>
        <s v="3490 Tilskudd fra andre" u="1"/>
        <s v="6591 Gass og tilbehør" u="1"/>
        <s v="3238 Driftstilskudd" u="1"/>
        <s v="7350 Representasjon, bevertning til møter" u="1"/>
        <s v="3433 Avregning av tilskudd fra kommunale og fylkeskommunale etater fra forrige år" u="1"/>
        <s v="3801 Salgssum ved avgang andre eiendeler" u="1"/>
        <s v="5995 Utlån av ressurser Prosjektmodul" u="1"/>
        <s v="6340 Elektrisitet" u="1"/>
        <s v="9091 Avsl oppdragsprosjekt overf pos/neg saldo" u="1"/>
        <s v="6607 36-Luftebehandling" u="1"/>
        <s v="3230 Oppdragsinntekter unntatt mva loven" u="1"/>
        <s v="5421 Arbeidsgivers pensjon" u="1"/>
        <s v="9111 Belastet overhead (automatisk) PA" u="1"/>
        <s v="3460 Gaver som utløser gaveforsterkning" u="1"/>
        <s v="6510 Kjøp lab.materiell" u="1"/>
        <s v="3244 Avregning oppdragsprosjekter" u="1"/>
        <s v="6044 Avskriving andre transportmidler" u="1"/>
        <s v="5334 Trekkfrie stipend/reisestipend" u="1"/>
        <s v="5106 Lønn midl. bistillinger" u="1"/>
        <s v="6799 Andre tjenester, kjøp" u="1"/>
        <s v="4723 Dataprogrammer/Lisenser" u="1"/>
        <s v="9188 Belastet adm kostn" u="1"/>
        <s v="5392 Utgiftsrefusjon privat" u="1"/>
        <s v="6891 Andre kontorutgifter" u="1"/>
        <s v="6604 33-Brannsikring" u="1"/>
        <s v="5899 Andre ref. vedr.arbeidskraft" u="1"/>
        <s v="6511 Annet undervisningsmateriell" u="1"/>
        <s v="5336 Selvst. næring Paga" u="1"/>
        <s v="5298 Refusjon rentefordel" u="1"/>
        <s v="6042 Avskriving skip" u="1"/>
        <s v="7790 Tilskudd til studentarr/studentorg." u="1"/>
        <s v="9012 Godskrevet overhead (manuelt)" u="1"/>
        <s v="6361 Daglig renhold" u="1"/>
        <s v="3403 Avregning NFR fra forrige år" u="1"/>
        <s v="5411 Aga av påløpte feriepenger" u="1"/>
        <s v="9145 Energi, belastet" u="1"/>
        <s v="6501 Tekn./vitensk. utstyr til utgravning/feltarbeid" u="1"/>
        <s v="6618 Malerarbeid" u="1"/>
        <s v="6500 Tekn./vitensk. utstyr, kjøp" u="1"/>
        <s v="6861 Konferanse-, seminar- og kursutgifter" u="1"/>
        <s v="6390 Andre kostn. drift lokaler" u="1"/>
        <s v="9081 Godskrevet kopieringsinntekter" u="1"/>
        <s v="6830 Annonser/kunngjøringer" u="1"/>
        <s v="5105 Lønn ekstrahjelp" u="1"/>
        <s v="3423 Avregning av EU rammeprogram for forskning overført fra forrige år" u="1"/>
        <s v="9015 Avsl bidragsprosjekt overf pos/neg saldo" u="1"/>
        <s v="6553 Kjøp Tele og annet kommunikasjonsutstyr" u="1"/>
        <s v="9085 Godskrevet salg av utstyr" u="1"/>
        <s v="6410 Leie inventar/kontormaskiner" u="1"/>
        <s v="5801 Refusjon av sykepenger" u="1"/>
        <s v="8672 Tilskudd der UiB er tilskuddsforvalter" u="1"/>
        <s v="3233 Salg av undervisningstjeneste" u="1"/>
        <s v="3239 Salg av diverse tjenester unntatt mva loven" u="1"/>
        <s v="5211 Fordel EK-tjenester" u="1"/>
        <s v="3440 Tilskudd fra organisasjoner og stiftelser" u="1"/>
        <s v="8731 Bidrag fra NFR til koordinatormidler" u="1"/>
        <s v="6940 Porto" u="1"/>
        <s v="5394 Lønn bedømmelse utland (ikke aga)" u="1"/>
        <s v="3204 Utbetaling kunde" u="1"/>
        <s v="3434 Avregning av tilskudd fra kommunale og fylkeskommunale etater" u="1"/>
        <s v="7600 Kjøp dataprogrammer/lisenser" u="1"/>
        <s v="3443 Avregning av tilskudd fra organisasjoner og stiftelser fra forrige år" u="1"/>
        <s v="3425 Tilskudd fra EU - Andre bidrag (undervisning og andre tilskudd)" u="1"/>
        <s v="7133 Flyttegodtgjørsle" u="1"/>
        <s v="3934 Avskr, bevilg til invest,utstyr/inventar" u="1"/>
        <s v="3469 Avregning av gaveforsterkning" u="1"/>
        <s v="6400 Leie maskiner og utstyr" u="1"/>
        <s v="7799 Diverse kostnader" u="1"/>
        <s v="6609 41-El-kraft(elketroarbeider)" u="1"/>
        <s v="9191 Avsl oppdragsprosjekt overf pos/neg saldo" u="1"/>
        <s v="6364 Vask av tekstiler" u="1"/>
        <s v="6399 Driftsrekvisita - renovasjon" u="1"/>
        <s v="4733 Inventar, kjøp" u="1"/>
        <s v="6000 Andre driftskostnader, budsjett" u="1"/>
        <s v="6660 Service/vedlikehold, datautstyr og programvare/lisenser" u="1"/>
        <s v="5301 Honorar styrer,råd,utvalg" u="1"/>
        <s v="6620 Tømrerarbeid" u="1"/>
        <s v="6704 Konsulenttjenester, kjøp" u="1"/>
        <s v="3410 Tilskudd fra statlige etater" u="1"/>
        <s v="7020 Vedlikehold av biler, maskiner, forskningsfatøy" u="1"/>
        <s v="6820 Trykksaker/trykningsutgifter" u="1"/>
        <s v="6053 Avskriving teknisk vitenskapelig utstyr, 12 år" u="1"/>
        <s v="6730 Undervisningstjenester" u="1"/>
        <s v="6051 Avskriving teknisk vitenskapelig utstyr, 4 år" u="1"/>
        <s v="9181 Belastet kopieringsutgifter" u="1"/>
        <s v="9116 Belastet overhead UIB PA" u="1"/>
        <s v="3428 Avregning av andre tilskudd fra EU fra forrige år" u="1"/>
        <s v="9124 Belastet Frikjøp PA" u="1"/>
        <s v="5961 Velferdstilskudd" u="1"/>
        <s v="4713 Tekn./vitensk. Utstyr, kjøp 12 år" u="1"/>
        <s v="6791 Abonnement databaser" u="1"/>
        <s v="6392 Adgangskontrollsystemer" u="1"/>
        <s v="5331 Godtgjørelser med feriepenger" u="1"/>
        <s v="4000 Budsjett varekostnad" u="1"/>
        <s v="6703 Administrative og tekniske tjenester" u="1"/>
        <s v="6012 Avskriving ventilasjon" u="1"/>
        <s v="3465 Gaveforsterkning" u="1"/>
        <s v="6001 Avskriving dataprogrammer/lisenser" u="1"/>
        <s v="3932 Avskr, bevilg til invest, eiendom" u="1"/>
        <s v="3952 Avskr, bevilg til invest, eiendom" u="1"/>
        <s v="6040 Avskriving maskiner/verktøy, 10 år" u="1"/>
        <s v="3243 Avregning oppdragspr. fra forrige år" u="1"/>
        <s v="7131 Reise ikke oppg.pl. (refusjon)" u="1"/>
        <s v="3035 Salg forskningstjenester, avg.pl" u="1"/>
        <s v="6551 Kjøp Datautstyr" u="1"/>
        <s v="5114 Lønn bedømmelseskomite" u="1"/>
        <s v="5332 Godtgjørelse uten feriepenger" u="1"/>
        <s v="6302 Leieutgifter  boliger" u="1"/>
        <s v="3920 Bevilg. til invest, (10) immat. eiendeler" u="1"/>
        <s v="3930 Avskr, bevilg til invest, immat eiendeler" u="1"/>
        <s v="9024 Godskrevet Frikjøp PA" u="1"/>
        <s v="7199 Periodisering av reise" u="1"/>
        <s v="6902 Linjeleie datakommun\ikasjon, ADSL - bredbånd" u="1"/>
        <s v="3924 Bevilg til invest, (12) utst./inv" u="1"/>
        <s v="9089 Godskrevet andre inntekter" u="1"/>
        <s v="6100 Frakt og transportkostnader ved salg" u="1"/>
        <s v="6041 Avskriving maskiner/verktøy, 5 år" u="1"/>
        <s v="6502 Kjøp maskiner/verktøy" u="1"/>
        <s v="5051 Overtid fast ansatte" u="1"/>
        <s v="9041 Godskrevet fast internhusleie" u="1"/>
        <s v="7771 Bankgebyr" u="1"/>
        <s v="6490 Leie forskningsfartøy" u="1"/>
        <s v="3464 Avregning av gaver" u="1"/>
        <s v="5288 Andre fordeler arbeidsforhold" u="1"/>
        <s v="6055 Avskriving kontormaskiner" u="1"/>
        <s v="4799 Ikke plassert utstyr" u="1"/>
        <s v="7772 Kortgebyr" u="1"/>
        <s v="6540 Kjøp inventar / kontormaskiner" u="1"/>
        <s v="5802 Ref. feriep. av sykepenger" u="1"/>
        <s v="5101 Lønn midl. vitenskapelige" u="1"/>
        <s v="5811 Ref. av foreldrepenger" u="1"/>
        <s v="9115 Avsl bidragsprosjekt overf pos/neg saldo" u="1"/>
        <s v="5081 Påløpte feriep. fast ansatte" u="1"/>
        <s v="3039 Salg av diverse tjenster avg.pl" u="1"/>
        <s v="3400 Tilskudd fra NFR" u="1"/>
        <s v="6397 Driftsrekvisita - EL" u="1"/>
        <s v="3600 Leieinntekter lokaler" u="1"/>
        <s v="5001 Fastlønn vitenskapelige" u="1"/>
        <s v="5890 Ref. aga syke-/foreldrep." u="1"/>
        <s v="6515 Annet utstyr og materiell, kjøp" u="1"/>
        <s v="4711 Tekn./vitensk. Utstyr, kjøp 8 år" u="1"/>
        <s v="4712 Tekn./vitensk. Utstyr, kjøp 4 år" u="1"/>
        <s v="3236 Refusjon lønn" u="1"/>
        <s v="6612 61-Andre bygg.tekn.anlegg og installasjoner" u="1"/>
        <s v="8061 Agiovinning" u="1"/>
        <s v="9086 Godskrevet salg interne forskingsprosjekter" u="1"/>
        <s v="5102 Lønn midl. teknisk/adm." u="1"/>
        <s v="6842 Bøker, elektroniske tidsskifter, publikasjoner, noter" u="1"/>
        <s v="3420 Tilskudd fra EU rammeprogram for forskning" u="1"/>
        <s v="6800 Kontorrekvisita" u="1"/>
        <s v="7130 Reise oppgavepliktig" u="1"/>
        <s v="7150 Diett oppgavepliktig" u="1"/>
        <s v="6322 Avgift spesialavfall/problemavfall" u="1"/>
        <s v="3900 Innt. statsoppdrag KD eget kap" u="1"/>
        <s v="6516 Teknisk forbruksmateriell, kjøp" u="1"/>
        <s v="5000 Kostnader arbeidskraft, budsjett" u="1"/>
        <s v="6596 Fôr" u="1"/>
        <s v="6905 Refusjon EKT etter regning" u="1"/>
        <s v="5251 Fordel gruppeliv" u="1"/>
        <s v="3468 Avregning av gaveforsterkning overført fra forrige år" u="1"/>
        <s v="7100 Bilgodtgjørelse oppgavepl." u="1"/>
        <s v="6617 Murerarbeid" u="1"/>
        <s v="6059 Avskriving tele- og annet komm. utstyr, kjøp" u="1"/>
        <s v="8161 Agiotap" u="1"/>
        <s v="9047 Godskrevet NFR godkjent avskrivning utstyr" u="1"/>
        <s v="6600 11-Felleskostnader" u="1"/>
        <s v="6368 Renovasjon utomhus" u="1"/>
        <s v="3430 Tilskudd fra kommunale og fylkeskommunale etater" u="1"/>
        <s v="6054 Avskriving teknisk vitenskapelig utstyr, 8 år" u="1"/>
        <s v="3494 Avregning av tilskudd fra andre" u="1"/>
        <s v="5405 Aga av pensjonsinnskudd" u="1"/>
        <s v="6396 Driftsrekvisita - VVS" u="1"/>
        <s v="9182 Belastet kursutgifter" u="1"/>
        <s v="6058 Avskriving audiovisuelt utstyr" u="1"/>
        <s v="7794 Andre driftstilskudd" u="1"/>
        <s v="5103 Lønn rekruttering (stip/postdok.)" u="1"/>
        <s v="5052 Godtgj.tokt/felt fast ansatte" u="1"/>
        <s v="7400 Medlemskontingenter,virksomhet" u="1"/>
        <s v="9042 Godskrevet variabel internhusleie" u="1"/>
        <s v="5901 Gaver til ansatte" u="1"/>
        <s v="3009 Salg av diverse varer avg.pl" u="1"/>
        <s v="9186 Belastet kjøp interne forskningstjenester" u="1"/>
        <s v="6570 Arbeidstøy og verneutstyr, kjøp" u="1"/>
        <s v="9183 Belastet telefonutgifter" u="1"/>
        <s v="3601 Leieinntekter boliger" u="1"/>
        <s v="6394 Vakttjenester, løpende avtaler" u="1"/>
        <s v="6301 Korttidsleie av lokaler" u="1"/>
        <s v="9051 Godskrevet egenfinansiering" u="1"/>
        <s v="9141 Belastet fast internhusleie" u="1"/>
        <s v="9021 Godskrevet interne lønnskostnader" u="1"/>
        <s v="7401 Medlemskontingenter, personlige" u="1"/>
        <s v="8671 NFR-koordinatormidler overf. til partnere" u="1"/>
        <s v="5996 Honorarutbetaling" u="1"/>
        <s v="3424 Avregning av EU rammeprogram for forskning" u="1"/>
        <s v="5104 Lønn vikarer" u="1"/>
        <s v="6593 Kjemikalier" u="1"/>
        <s v="6595 Forsøksdyr, fisk/yngel" u="1"/>
        <s v="9088 Godskrevet adm kostn" u="1"/>
        <s v="5008 Tillegg fast ansatte" u="1"/>
        <s v="6546 Kunst" u="1"/>
        <s v="6605 34-Gass og trykkluft" u="1"/>
        <s v="6823 Kopieringsutgifter, eksterne" u="1"/>
        <s v="5185 Feriepenger midl. ansatte" u="1"/>
        <s v="5115 Undervisningshonorar" u="1"/>
        <s v="6840 Aviser, tidsskrifter" u="1"/>
        <s v="7093 Skatter og avgifter, biler og maskiner" u="1"/>
        <s v="9151 Belastet egenfinansiering" u="1"/>
        <s v="8900 IB overf. GB" u="1"/>
        <s v="3030 Oppdragsinntekter avg.pl" u="1"/>
        <s v="7132 Reise ikke oppg.pl. mva (refusjon)" u="1"/>
        <s v="3032 Salg adm. tjenester, avg.pl" u="1"/>
        <s v="3031 Salg av konsulent-/rådg.t. avg.pl" u="1"/>
        <s v="7501 Reiseforsikring" u="1"/>
        <s v="5994 Lån av ressurser Prosjektmodul" u="1"/>
        <s v="3493 Avregning av tilskudd fra andre fra forrige år" u="1"/>
        <s v="3429 Avregning av andre tilskudd fra EU" u="1"/>
        <s v="8901 UB overf. GB" u="1"/>
        <s v="6663 Service/vedlikehold, tekn./vitensk. utstyr" u="1"/>
        <s v="7001 Drivstoff biler, maskiner, forskningsfartøy" u="1"/>
        <s v="3033 Salg kurs / seminar, avg.pl" u="1"/>
        <s v="9189 Belastet andre utgifter" u="1"/>
        <s v="5181 Påløpte feriep. midl. ansatte" u="1"/>
        <s v="9184 Belastet interne datatjenester" u="1"/>
        <s v="3404 Avregning NFR" u="1"/>
        <s v="6052 Avskriving inventar" u="1"/>
        <s v="5333 Trekkpliktige stipender" u="1"/>
      </sharedItems>
    </cacheField>
    <cacheField name="Månedsregnskap" numFmtId="166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">
  <r>
    <m/>
    <m/>
    <m/>
    <x v="0"/>
    <m/>
    <m/>
    <x v="0"/>
    <m/>
    <x v="0"/>
    <m/>
    <x v="0"/>
    <m/>
    <x v="0"/>
    <m/>
    <x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">
  <r>
    <m/>
    <m/>
    <m/>
    <x v="0"/>
    <m/>
    <m/>
    <x v="0"/>
    <m/>
    <x v="0"/>
    <m/>
    <x v="0"/>
    <m/>
    <x v="0"/>
    <m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5:B7" firstHeaderRow="1" firstDataRow="2" firstDataCol="1" rowPageCount="3" colPageCount="1"/>
  <pivotFields count="16">
    <pivotField showAll="0"/>
    <pivotField showAll="0"/>
    <pivotField showAll="0"/>
    <pivotField axis="axisPage" showAll="0">
      <items count="7">
        <item m="1" x="2"/>
        <item m="1" x="3"/>
        <item m="1" x="1"/>
        <item m="1" x="4"/>
        <item m="1" x="5"/>
        <item x="0"/>
        <item t="default"/>
      </items>
    </pivotField>
    <pivotField showAll="0"/>
    <pivotField showAll="0"/>
    <pivotField axis="axisPage" multipleItemSelectionAllowed="1" showAll="0">
      <items count="4">
        <item m="1" x="1"/>
        <item h="1" m="1" x="2"/>
        <item h="1" x="0"/>
        <item t="default"/>
      </items>
    </pivotField>
    <pivotField showAll="0"/>
    <pivotField axis="axisCol" numFmtId="165" showAll="0" defaultSubtotal="0">
      <items count="14">
        <item m="1" x="6"/>
        <item m="1" x="3"/>
        <item m="1" x="7"/>
        <item m="1" x="12"/>
        <item m="1" x="2"/>
        <item m="1" x="4"/>
        <item m="1" x="5"/>
        <item m="1" x="8"/>
        <item m="1" x="9"/>
        <item m="1" x="10"/>
        <item m="1" x="11"/>
        <item m="1" x="13"/>
        <item h="1" m="1" x="1"/>
        <item h="1" x="0"/>
      </items>
    </pivotField>
    <pivotField showAll="0"/>
    <pivotField axis="axisRow" showAll="0">
      <items count="4">
        <item m="1" x="1"/>
        <item m="1" x="2"/>
        <item x="0"/>
        <item t="default"/>
      </items>
    </pivotField>
    <pivotField showAll="0"/>
    <pivotField axis="axisRow" showAll="0" defaultSubtotal="0">
      <items count="7">
        <item m="1" x="3"/>
        <item m="1" x="1"/>
        <item m="1" x="2"/>
        <item m="1" x="5"/>
        <item m="1" x="6"/>
        <item m="1" x="4"/>
        <item x="0"/>
      </items>
    </pivotField>
    <pivotField showAll="0"/>
    <pivotField axis="axisPage" showAll="0" defaultSubtotal="0">
      <items count="300">
        <item m="1" x="27"/>
        <item m="1" x="72"/>
        <item m="1" x="254"/>
        <item m="1" x="282"/>
        <item m="1" x="285"/>
        <item m="1" x="284"/>
        <item m="1" x="293"/>
        <item m="1" x="177"/>
        <item m="1" x="207"/>
        <item m="1" x="132"/>
        <item m="1" x="84"/>
        <item m="1" x="125"/>
        <item m="1" x="216"/>
        <item m="1" x="60"/>
        <item m="1" x="76"/>
        <item m="1" x="126"/>
        <item m="1" x="175"/>
        <item m="1" x="89"/>
        <item m="1" x="208"/>
        <item m="1" x="107"/>
        <item m="1" x="297"/>
        <item m="1" x="152"/>
        <item m="1" x="24"/>
        <item m="1" x="35"/>
        <item m="1" x="222"/>
        <item m="1" x="118"/>
        <item m="1" x="267"/>
        <item m="1" x="136"/>
        <item m="1" x="160"/>
        <item m="1" x="289"/>
        <item m="1" x="241"/>
        <item m="1" x="78"/>
        <item m="1" x="133"/>
        <item m="1" x="128"/>
        <item m="1" x="135"/>
        <item m="1" x="26"/>
        <item m="1" x="4"/>
        <item m="1" x="32"/>
        <item m="1" x="48"/>
        <item m="1" x="87"/>
        <item m="1" x="37"/>
        <item m="1" x="196"/>
        <item m="1" x="170"/>
        <item m="1" x="233"/>
        <item m="1" x="139"/>
        <item m="1" x="53"/>
        <item m="1" x="61"/>
        <item m="1" x="73"/>
        <item m="1" x="74"/>
        <item m="1" x="288"/>
        <item m="1" x="243"/>
        <item m="1" x="210"/>
        <item m="1" x="258"/>
        <item m="1" x="79"/>
        <item m="1" x="227"/>
        <item m="1" x="58"/>
        <item m="1" x="182"/>
        <item m="1" x="187"/>
        <item m="1" x="183"/>
        <item m="1" x="172"/>
        <item m="1" x="138"/>
        <item m="1" x="17"/>
        <item m="1" x="173"/>
        <item m="1" x="9"/>
        <item m="1" x="167"/>
        <item m="1" x="214"/>
        <item m="1" x="215"/>
        <item m="1" x="163"/>
        <item m="1" x="23"/>
        <item m="1" x="70"/>
        <item m="1" x="94"/>
        <item m="1" x="146"/>
        <item m="1" x="28"/>
        <item m="1" x="199"/>
        <item m="1" x="229"/>
        <item m="1" x="211"/>
        <item m="1" x="65"/>
        <item m="1" x="31"/>
        <item m="1" x="272"/>
        <item m="1" x="192"/>
        <item m="1" x="250"/>
        <item m="1" x="206"/>
        <item m="1" x="3"/>
        <item m="1" x="203"/>
        <item m="1" x="220"/>
        <item m="1" x="249"/>
        <item m="1" x="268"/>
        <item m="1" x="117"/>
        <item m="1" x="92"/>
        <item m="1" x="21"/>
        <item m="1" x="179"/>
        <item m="1" x="277"/>
        <item m="1" x="295"/>
        <item m="1" x="276"/>
        <item m="1" x="127"/>
        <item m="1" x="42"/>
        <item m="1" x="232"/>
        <item m="1" x="197"/>
        <item m="1" x="102"/>
        <item m="1" x="44"/>
        <item m="1" x="149"/>
        <item m="1" x="166"/>
        <item m="1" x="180"/>
        <item m="1" x="299"/>
        <item m="1" x="91"/>
        <item m="1" x="101"/>
        <item m="1" x="13"/>
        <item m="1" x="96"/>
        <item m="1" x="39"/>
        <item m="1" x="131"/>
        <item m="1" x="50"/>
        <item m="1" x="2"/>
        <item m="1" x="244"/>
        <item m="1" x="108"/>
        <item m="1" x="85"/>
        <item m="1" x="123"/>
        <item m="1" x="202"/>
        <item m="1" x="204"/>
        <item m="1" x="7"/>
        <item m="1" x="212"/>
        <item m="1" x="99"/>
        <item m="1" x="253"/>
        <item m="1" x="162"/>
        <item m="1" x="287"/>
        <item m="1" x="80"/>
        <item m="1" x="266"/>
        <item m="1" x="66"/>
        <item m="1" x="147"/>
        <item m="1" x="171"/>
        <item m="1" x="169"/>
        <item m="1" x="11"/>
        <item m="1" x="174"/>
        <item m="1" x="190"/>
        <item m="1" x="103"/>
        <item m="1" x="19"/>
        <item m="1" x="90"/>
        <item m="1" x="157"/>
        <item m="1" x="298"/>
        <item m="1" x="155"/>
        <item m="1" x="242"/>
        <item m="1" x="198"/>
        <item m="1" x="62"/>
        <item m="1" x="247"/>
        <item m="1" x="236"/>
        <item m="1" x="189"/>
        <item m="1" x="57"/>
        <item m="1" x="260"/>
        <item m="1" x="181"/>
        <item m="1" x="40"/>
        <item m="1" x="226"/>
        <item m="1" x="81"/>
        <item m="1" x="5"/>
        <item m="1" x="106"/>
        <item m="1" x="47"/>
        <item m="1" x="144"/>
        <item m="1" x="240"/>
        <item m="1" x="114"/>
        <item m="1" x="165"/>
        <item m="1" x="30"/>
        <item m="1" x="259"/>
        <item m="1" x="245"/>
        <item m="1" x="209"/>
        <item m="1" x="64"/>
        <item m="1" x="145"/>
        <item m="1" x="140"/>
        <item m="1" x="122"/>
        <item m="1" x="45"/>
        <item m="1" x="195"/>
        <item m="1" x="112"/>
        <item m="1" x="110"/>
        <item m="1" x="191"/>
        <item m="1" x="88"/>
        <item m="1" x="100"/>
        <item m="1" x="213"/>
        <item m="1" x="228"/>
        <item m="1" x="38"/>
        <item m="1" x="201"/>
        <item m="1" x="71"/>
        <item m="1" x="273"/>
        <item m="1" x="178"/>
        <item m="1" x="6"/>
        <item m="1" x="120"/>
        <item m="1" x="256"/>
        <item m="1" x="75"/>
        <item m="1" x="269"/>
        <item m="1" x="270"/>
        <item m="1" x="230"/>
        <item m="1" x="239"/>
        <item m="1" x="69"/>
        <item m="1" x="98"/>
        <item m="1" x="274"/>
        <item m="1" x="83"/>
        <item m="1" x="142"/>
        <item m="1" x="52"/>
        <item m="1" x="217"/>
        <item m="1" x="29"/>
        <item m="1" x="235"/>
        <item m="1" x="111"/>
        <item m="1" x="150"/>
        <item m="1" x="148"/>
        <item m="1" x="12"/>
        <item m="1" x="291"/>
        <item m="1" x="10"/>
        <item m="1" x="168"/>
        <item m="1" x="151"/>
        <item m="1" x="68"/>
        <item m="1" x="156"/>
        <item m="1" x="164"/>
        <item m="1" x="93"/>
        <item m="1" x="223"/>
        <item m="1" x="154"/>
        <item m="1" x="275"/>
        <item m="1" x="116"/>
        <item m="1" x="278"/>
        <item m="1" x="221"/>
        <item m="1" x="113"/>
        <item m="1" x="97"/>
        <item m="1" x="20"/>
        <item m="1" x="186"/>
        <item m="1" x="231"/>
        <item m="1" x="130"/>
        <item m="1" x="292"/>
        <item m="1" x="153"/>
        <item m="1" x="59"/>
        <item m="1" x="67"/>
        <item m="1" x="36"/>
        <item m="1" x="279"/>
        <item m="1" x="49"/>
        <item m="1" x="234"/>
        <item m="1" x="224"/>
        <item m="1" x="176"/>
        <item m="1" x="283"/>
        <item m="1" x="137"/>
        <item m="1" x="225"/>
        <item m="1" x="43"/>
        <item m="1" x="22"/>
        <item m="1" x="55"/>
        <item m="1" x="185"/>
        <item m="1" x="77"/>
        <item m="1" x="251"/>
        <item m="1" x="264"/>
        <item m="1" x="16"/>
        <item m="1" x="286"/>
        <item m="1" x="134"/>
        <item m="1" x="8"/>
        <item m="1" x="194"/>
        <item m="1" x="200"/>
        <item m="1" x="104"/>
        <item m="1" x="248"/>
        <item m="1" x="141"/>
        <item m="1" x="25"/>
        <item m="1" x="218"/>
        <item m="1" x="51"/>
        <item m="1" x="237"/>
        <item m="1" x="265"/>
        <item m="1" x="124"/>
        <item m="1" x="129"/>
        <item m="1" x="18"/>
        <item m="1" x="281"/>
        <item m="1" x="290"/>
        <item m="1" x="56"/>
        <item m="1" x="105"/>
        <item m="1" x="119"/>
        <item m="1" x="63"/>
        <item m="1" x="263"/>
        <item m="1" x="184"/>
        <item m="1" x="193"/>
        <item m="1" x="252"/>
        <item m="1" x="238"/>
        <item m="1" x="261"/>
        <item m="1" x="1"/>
        <item m="1" x="115"/>
        <item m="1" x="121"/>
        <item m="1" x="219"/>
        <item m="1" x="271"/>
        <item m="1" x="188"/>
        <item m="1" x="82"/>
        <item m="1" x="86"/>
        <item m="1" x="41"/>
        <item m="1" x="205"/>
        <item m="1" x="159"/>
        <item m="1" x="34"/>
        <item m="1" x="161"/>
        <item m="1" x="262"/>
        <item m="1" x="33"/>
        <item m="1" x="109"/>
        <item m="1" x="54"/>
        <item m="1" x="15"/>
        <item m="1" x="280"/>
        <item m="1" x="46"/>
        <item m="1" x="158"/>
        <item m="1" x="246"/>
        <item m="1" x="257"/>
        <item m="1" x="296"/>
        <item m="1" x="14"/>
        <item m="1" x="255"/>
        <item m="1" x="95"/>
        <item m="1" x="294"/>
        <item m="1" x="143"/>
        <item x="0"/>
      </items>
    </pivotField>
    <pivotField dataField="1" numFmtId="164" showAll="0"/>
  </pivotFields>
  <rowFields count="2">
    <field x="10"/>
    <field x="12"/>
  </rowFields>
  <rowItems count="1">
    <i t="grand">
      <x/>
    </i>
  </rowItems>
  <colFields count="1">
    <field x="8"/>
  </colFields>
  <colItems count="1">
    <i t="grand">
      <x/>
    </i>
  </colItems>
  <pageFields count="3">
    <pageField fld="3" item="5" hier="-1"/>
    <pageField fld="6" hier="-1"/>
    <pageField fld="14" hier="-1"/>
  </pageFields>
  <dataFields count="1">
    <dataField name="Sum of Månedsbudsjett" fld="15" baseField="0" baseItem="0" numFmtId="3"/>
  </dataFields>
  <formats count="1">
    <format dxfId="3">
      <pivotArea outline="0" collapsedLevelsAreSubtotals="1" fieldPosition="0"/>
    </format>
  </formats>
  <pivotTableStyleInfo name="PivotStyleLight1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5:B7" firstHeaderRow="1" firstDataRow="2" firstDataCol="1" rowPageCount="3" colPageCount="1"/>
  <pivotFields count="16">
    <pivotField showAll="0"/>
    <pivotField showAll="0"/>
    <pivotField showAll="0"/>
    <pivotField axis="axisPage" showAll="0">
      <items count="7">
        <item m="1" x="2"/>
        <item m="1" x="3"/>
        <item m="1" x="1"/>
        <item m="1" x="4"/>
        <item m="1" x="5"/>
        <item x="0"/>
        <item t="default"/>
      </items>
    </pivotField>
    <pivotField showAll="0"/>
    <pivotField showAll="0"/>
    <pivotField axis="axisPage" showAll="0">
      <items count="4">
        <item m="1" x="2"/>
        <item m="1" x="1"/>
        <item x="0"/>
        <item t="default"/>
      </items>
    </pivotField>
    <pivotField showAll="0"/>
    <pivotField axis="axisCol" numFmtId="165" showAll="0" defaultSubtotal="0">
      <items count="14">
        <item m="1" x="6"/>
        <item m="1" x="3"/>
        <item m="1" x="7"/>
        <item m="1" x="12"/>
        <item m="1" x="2"/>
        <item m="1" x="4"/>
        <item m="1" x="5"/>
        <item m="1" x="8"/>
        <item m="1" x="9"/>
        <item m="1" x="10"/>
        <item m="1" x="11"/>
        <item m="1" x="13"/>
        <item h="1" m="1" x="1"/>
        <item h="1" x="0"/>
      </items>
    </pivotField>
    <pivotField showAll="0"/>
    <pivotField axis="axisRow" showAll="0">
      <items count="4">
        <item m="1" x="1"/>
        <item m="1" x="2"/>
        <item x="0"/>
        <item t="default"/>
      </items>
    </pivotField>
    <pivotField showAll="0" defaultSubtotal="0"/>
    <pivotField axis="axisRow" showAll="0" defaultSubtotal="0">
      <items count="7">
        <item m="1" x="1"/>
        <item m="1" x="4"/>
        <item m="1" x="5"/>
        <item m="1" x="2"/>
        <item m="1" x="6"/>
        <item m="1" x="3"/>
        <item x="0"/>
      </items>
    </pivotField>
    <pivotField showAll="0"/>
    <pivotField axis="axisPage" showAll="0" defaultSubtotal="0">
      <items count="300">
        <item m="1" x="27"/>
        <item m="1" x="72"/>
        <item m="1" x="254"/>
        <item m="1" x="282"/>
        <item m="1" x="285"/>
        <item m="1" x="284"/>
        <item m="1" x="293"/>
        <item m="1" x="177"/>
        <item m="1" x="207"/>
        <item m="1" x="132"/>
        <item m="1" x="84"/>
        <item m="1" x="125"/>
        <item m="1" x="216"/>
        <item m="1" x="60"/>
        <item m="1" x="76"/>
        <item m="1" x="126"/>
        <item m="1" x="175"/>
        <item m="1" x="89"/>
        <item m="1" x="208"/>
        <item m="1" x="107"/>
        <item m="1" x="297"/>
        <item m="1" x="152"/>
        <item m="1" x="24"/>
        <item m="1" x="35"/>
        <item m="1" x="222"/>
        <item m="1" x="118"/>
        <item m="1" x="267"/>
        <item m="1" x="136"/>
        <item m="1" x="160"/>
        <item m="1" x="289"/>
        <item m="1" x="241"/>
        <item m="1" x="78"/>
        <item m="1" x="133"/>
        <item m="1" x="128"/>
        <item m="1" x="135"/>
        <item m="1" x="26"/>
        <item m="1" x="4"/>
        <item m="1" x="32"/>
        <item m="1" x="48"/>
        <item m="1" x="87"/>
        <item m="1" x="37"/>
        <item m="1" x="196"/>
        <item m="1" x="170"/>
        <item m="1" x="233"/>
        <item m="1" x="139"/>
        <item m="1" x="53"/>
        <item m="1" x="61"/>
        <item m="1" x="73"/>
        <item m="1" x="74"/>
        <item m="1" x="288"/>
        <item m="1" x="243"/>
        <item m="1" x="210"/>
        <item m="1" x="258"/>
        <item m="1" x="79"/>
        <item m="1" x="227"/>
        <item m="1" x="58"/>
        <item m="1" x="182"/>
        <item m="1" x="187"/>
        <item m="1" x="183"/>
        <item m="1" x="172"/>
        <item m="1" x="138"/>
        <item m="1" x="17"/>
        <item m="1" x="173"/>
        <item m="1" x="9"/>
        <item m="1" x="167"/>
        <item m="1" x="214"/>
        <item m="1" x="215"/>
        <item m="1" x="163"/>
        <item m="1" x="23"/>
        <item m="1" x="70"/>
        <item m="1" x="94"/>
        <item m="1" x="146"/>
        <item m="1" x="28"/>
        <item m="1" x="199"/>
        <item m="1" x="229"/>
        <item m="1" x="211"/>
        <item m="1" x="65"/>
        <item m="1" x="31"/>
        <item m="1" x="272"/>
        <item m="1" x="192"/>
        <item m="1" x="250"/>
        <item m="1" x="206"/>
        <item m="1" x="3"/>
        <item m="1" x="203"/>
        <item m="1" x="220"/>
        <item m="1" x="249"/>
        <item m="1" x="268"/>
        <item m="1" x="117"/>
        <item m="1" x="92"/>
        <item m="1" x="21"/>
        <item m="1" x="179"/>
        <item m="1" x="277"/>
        <item m="1" x="295"/>
        <item m="1" x="276"/>
        <item m="1" x="127"/>
        <item m="1" x="42"/>
        <item m="1" x="232"/>
        <item m="1" x="197"/>
        <item m="1" x="102"/>
        <item m="1" x="44"/>
        <item m="1" x="149"/>
        <item m="1" x="166"/>
        <item m="1" x="180"/>
        <item m="1" x="299"/>
        <item m="1" x="91"/>
        <item m="1" x="101"/>
        <item m="1" x="13"/>
        <item m="1" x="96"/>
        <item m="1" x="39"/>
        <item m="1" x="131"/>
        <item m="1" x="50"/>
        <item m="1" x="2"/>
        <item m="1" x="244"/>
        <item m="1" x="108"/>
        <item m="1" x="85"/>
        <item m="1" x="123"/>
        <item m="1" x="202"/>
        <item m="1" x="204"/>
        <item m="1" x="7"/>
        <item m="1" x="212"/>
        <item m="1" x="99"/>
        <item m="1" x="253"/>
        <item m="1" x="162"/>
        <item m="1" x="287"/>
        <item m="1" x="80"/>
        <item m="1" x="266"/>
        <item m="1" x="66"/>
        <item m="1" x="147"/>
        <item m="1" x="171"/>
        <item m="1" x="169"/>
        <item m="1" x="11"/>
        <item m="1" x="174"/>
        <item m="1" x="190"/>
        <item m="1" x="103"/>
        <item m="1" x="19"/>
        <item m="1" x="90"/>
        <item m="1" x="157"/>
        <item m="1" x="298"/>
        <item m="1" x="155"/>
        <item m="1" x="242"/>
        <item m="1" x="198"/>
        <item m="1" x="62"/>
        <item m="1" x="247"/>
        <item m="1" x="236"/>
        <item m="1" x="189"/>
        <item m="1" x="57"/>
        <item m="1" x="260"/>
        <item m="1" x="181"/>
        <item m="1" x="40"/>
        <item m="1" x="226"/>
        <item m="1" x="81"/>
        <item m="1" x="5"/>
        <item m="1" x="106"/>
        <item m="1" x="47"/>
        <item m="1" x="144"/>
        <item m="1" x="240"/>
        <item m="1" x="114"/>
        <item m="1" x="165"/>
        <item m="1" x="30"/>
        <item m="1" x="259"/>
        <item m="1" x="245"/>
        <item m="1" x="209"/>
        <item m="1" x="64"/>
        <item m="1" x="145"/>
        <item m="1" x="140"/>
        <item m="1" x="122"/>
        <item m="1" x="45"/>
        <item m="1" x="195"/>
        <item m="1" x="112"/>
        <item m="1" x="110"/>
        <item m="1" x="191"/>
        <item m="1" x="88"/>
        <item m="1" x="100"/>
        <item m="1" x="213"/>
        <item m="1" x="228"/>
        <item m="1" x="38"/>
        <item m="1" x="201"/>
        <item m="1" x="71"/>
        <item m="1" x="273"/>
        <item m="1" x="178"/>
        <item m="1" x="6"/>
        <item m="1" x="120"/>
        <item m="1" x="256"/>
        <item m="1" x="75"/>
        <item m="1" x="269"/>
        <item m="1" x="270"/>
        <item m="1" x="230"/>
        <item m="1" x="239"/>
        <item m="1" x="69"/>
        <item m="1" x="98"/>
        <item m="1" x="274"/>
        <item m="1" x="83"/>
        <item m="1" x="142"/>
        <item m="1" x="52"/>
        <item m="1" x="217"/>
        <item m="1" x="29"/>
        <item m="1" x="235"/>
        <item m="1" x="111"/>
        <item m="1" x="150"/>
        <item m="1" x="148"/>
        <item m="1" x="12"/>
        <item m="1" x="291"/>
        <item m="1" x="10"/>
        <item m="1" x="168"/>
        <item m="1" x="151"/>
        <item m="1" x="68"/>
        <item m="1" x="156"/>
        <item m="1" x="164"/>
        <item m="1" x="93"/>
        <item m="1" x="223"/>
        <item m="1" x="154"/>
        <item m="1" x="275"/>
        <item m="1" x="116"/>
        <item m="1" x="278"/>
        <item m="1" x="221"/>
        <item m="1" x="113"/>
        <item m="1" x="97"/>
        <item m="1" x="20"/>
        <item m="1" x="186"/>
        <item m="1" x="231"/>
        <item m="1" x="130"/>
        <item m="1" x="292"/>
        <item m="1" x="153"/>
        <item m="1" x="59"/>
        <item m="1" x="67"/>
        <item m="1" x="36"/>
        <item m="1" x="279"/>
        <item m="1" x="49"/>
        <item m="1" x="234"/>
        <item m="1" x="224"/>
        <item m="1" x="176"/>
        <item m="1" x="283"/>
        <item m="1" x="137"/>
        <item m="1" x="225"/>
        <item m="1" x="43"/>
        <item m="1" x="22"/>
        <item m="1" x="55"/>
        <item m="1" x="185"/>
        <item m="1" x="77"/>
        <item m="1" x="251"/>
        <item m="1" x="264"/>
        <item m="1" x="16"/>
        <item m="1" x="286"/>
        <item m="1" x="134"/>
        <item m="1" x="8"/>
        <item m="1" x="194"/>
        <item m="1" x="200"/>
        <item m="1" x="104"/>
        <item m="1" x="248"/>
        <item m="1" x="141"/>
        <item m="1" x="25"/>
        <item m="1" x="218"/>
        <item m="1" x="51"/>
        <item m="1" x="237"/>
        <item m="1" x="265"/>
        <item m="1" x="124"/>
        <item m="1" x="129"/>
        <item m="1" x="18"/>
        <item m="1" x="281"/>
        <item m="1" x="290"/>
        <item m="1" x="56"/>
        <item m="1" x="105"/>
        <item m="1" x="119"/>
        <item m="1" x="63"/>
        <item m="1" x="263"/>
        <item m="1" x="184"/>
        <item m="1" x="193"/>
        <item m="1" x="252"/>
        <item m="1" x="238"/>
        <item m="1" x="261"/>
        <item m="1" x="1"/>
        <item m="1" x="115"/>
        <item m="1" x="121"/>
        <item m="1" x="219"/>
        <item m="1" x="271"/>
        <item m="1" x="188"/>
        <item m="1" x="82"/>
        <item m="1" x="86"/>
        <item m="1" x="41"/>
        <item m="1" x="205"/>
        <item m="1" x="159"/>
        <item m="1" x="34"/>
        <item m="1" x="161"/>
        <item m="1" x="262"/>
        <item m="1" x="33"/>
        <item m="1" x="109"/>
        <item m="1" x="54"/>
        <item m="1" x="15"/>
        <item m="1" x="280"/>
        <item m="1" x="46"/>
        <item m="1" x="158"/>
        <item m="1" x="246"/>
        <item m="1" x="257"/>
        <item m="1" x="296"/>
        <item m="1" x="14"/>
        <item m="1" x="255"/>
        <item m="1" x="95"/>
        <item m="1" x="294"/>
        <item m="1" x="143"/>
        <item x="0"/>
      </items>
    </pivotField>
    <pivotField dataField="1" numFmtId="166" showAll="0"/>
  </pivotFields>
  <rowFields count="2">
    <field x="10"/>
    <field x="12"/>
  </rowFields>
  <rowItems count="1">
    <i t="grand">
      <x/>
    </i>
  </rowItems>
  <colFields count="1">
    <field x="8"/>
  </colFields>
  <colItems count="1">
    <i t="grand">
      <x/>
    </i>
  </colItems>
  <pageFields count="3">
    <pageField fld="3" item="5" hier="-1"/>
    <pageField fld="6" item="2" hier="-1"/>
    <pageField fld="14" hier="-1"/>
  </pageFields>
  <dataFields count="1">
    <dataField name="Sum of Månedsregnskap" fld="15" baseField="0" baseItem="0" numFmtId="3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3" name="Table3" displayName="Table3" ref="A1:P2" insertRow="1" totalsRowShown="0" headerRowDxfId="39" dataDxfId="38" dataCellStyle="Normal 2">
  <autoFilter ref="A1:P2"/>
  <tableColumns count="16">
    <tableColumn id="1" name="Faknavn" dataDxfId="37" dataCellStyle="Normal 2"/>
    <tableColumn id="2" name="A-sted" dataDxfId="36" dataCellStyle="Normal 2"/>
    <tableColumn id="3" name="K-stednavn" dataDxfId="35" dataCellStyle="Normal 2"/>
    <tableColumn id="4" name="Finansieringskilde" dataDxfId="34" dataCellStyle="Normal 2"/>
    <tableColumn id="5" name="Prosjektnavn:" dataDxfId="33" dataCellStyle="Normal 2"/>
    <tableColumn id="6" name="Analysenavn:" dataDxfId="32" dataCellStyle="Normal 2"/>
    <tableColumn id="7" name="Motpart" dataDxfId="31" dataCellStyle="Normal 2"/>
    <tableColumn id="8" name="Ta bort null-rader" dataDxfId="30" dataCellStyle="Normal 2"/>
    <tableColumn id="9" name="Periode" dataDxfId="29" dataCellStyle="Normal 2"/>
    <tableColumn id="10" name=" _1" dataDxfId="28" dataCellStyle="Normal 2"/>
    <tableColumn id="11" name=" _2" dataDxfId="27" dataCellStyle="Normal 2"/>
    <tableColumn id="12" name=" _3" dataDxfId="26" dataCellStyle="Normal 2"/>
    <tableColumn id="13" name="Artsklasse" dataDxfId="25" dataCellStyle="Normal 2"/>
    <tableColumn id="14" name="Artsgruppe navn" dataDxfId="24" dataCellStyle="Normal 2"/>
    <tableColumn id="15" name="Art" dataDxfId="23" dataCellStyle="Normal 2"/>
    <tableColumn id="16" name="Månedsbudsjett" dataDxfId="22" dataCellStyle="Normal 2"/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P2" insertRow="1" totalsRowShown="0" headerRowDxfId="21" dataDxfId="20">
  <autoFilter ref="A1:P2"/>
  <tableColumns count="16">
    <tableColumn id="1" name="Faknavn" dataDxfId="19"/>
    <tableColumn id="2" name="A-sted" dataDxfId="18"/>
    <tableColumn id="3" name="K-stednavn" dataDxfId="17"/>
    <tableColumn id="4" name="Finansieringskilde" dataDxfId="16"/>
    <tableColumn id="5" name="Prosjektnavn:" dataDxfId="15"/>
    <tableColumn id="6" name="Analysenavn:" dataDxfId="14"/>
    <tableColumn id="7" name="Motpart" dataDxfId="13"/>
    <tableColumn id="8" name="Ta bort null-rader" dataDxfId="12"/>
    <tableColumn id="9" name="Periode" dataDxfId="11"/>
    <tableColumn id="10" name=" _1" dataDxfId="10"/>
    <tableColumn id="11" name=" _2" dataDxfId="9"/>
    <tableColumn id="12" name="I/K" dataDxfId="8"/>
    <tableColumn id="13" name="Artsklasse" dataDxfId="7"/>
    <tableColumn id="14" name="Artsgruppe navn" dataDxfId="6"/>
    <tableColumn id="15" name="Art" dataDxfId="5"/>
    <tableColumn id="16" name="Månedsregnskap" dataDxfId="4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P2"/>
  <sheetViews>
    <sheetView showGridLines="0" workbookViewId="0">
      <selection activeCell="B8" sqref="B8"/>
    </sheetView>
  </sheetViews>
  <sheetFormatPr defaultRowHeight="15" x14ac:dyDescent="0.25"/>
  <cols>
    <col min="1" max="1" width="11.85546875" bestFit="1" customWidth="1"/>
    <col min="2" max="2" width="9.7109375" bestFit="1" customWidth="1"/>
    <col min="3" max="3" width="53.42578125" bestFit="1" customWidth="1"/>
    <col min="4" max="4" width="23.85546875" bestFit="1" customWidth="1"/>
    <col min="5" max="5" width="47.140625" bestFit="1" customWidth="1"/>
    <col min="6" max="6" width="92.7109375" bestFit="1" customWidth="1"/>
    <col min="7" max="7" width="11.140625" bestFit="1" customWidth="1"/>
    <col min="8" max="8" width="21.28515625" bestFit="1" customWidth="1"/>
    <col min="9" max="9" width="11.28515625" bestFit="1" customWidth="1"/>
    <col min="10" max="10" width="7.85546875" bestFit="1" customWidth="1"/>
    <col min="11" max="11" width="6.140625" bestFit="1" customWidth="1"/>
    <col min="12" max="12" width="7" bestFit="1" customWidth="1"/>
    <col min="13" max="13" width="13.7109375" bestFit="1" customWidth="1"/>
    <col min="14" max="14" width="86.5703125" bestFit="1" customWidth="1"/>
    <col min="15" max="15" width="79.7109375" bestFit="1" customWidth="1"/>
    <col min="16" max="16" width="22.140625" bestFit="1" customWidth="1"/>
  </cols>
  <sheetData>
    <row r="1" spans="1:16" x14ac:dyDescent="0.25">
      <c r="A1" s="1" t="s">
        <v>78</v>
      </c>
      <c r="B1" s="2" t="s">
        <v>79</v>
      </c>
      <c r="C1" s="2" t="s">
        <v>80</v>
      </c>
      <c r="D1" s="1" t="s">
        <v>81</v>
      </c>
      <c r="E1" s="1" t="s">
        <v>82</v>
      </c>
      <c r="F1" s="1" t="s">
        <v>83</v>
      </c>
      <c r="G1" s="2" t="s">
        <v>84</v>
      </c>
      <c r="H1" s="2" t="s">
        <v>85</v>
      </c>
      <c r="I1" s="1" t="s">
        <v>90</v>
      </c>
      <c r="J1" s="3" t="s">
        <v>91</v>
      </c>
      <c r="K1" s="2" t="s">
        <v>92</v>
      </c>
      <c r="L1" s="4" t="s">
        <v>93</v>
      </c>
      <c r="M1" s="2" t="s">
        <v>88</v>
      </c>
      <c r="N1" s="1" t="s">
        <v>94</v>
      </c>
      <c r="O1" s="1" t="s">
        <v>87</v>
      </c>
      <c r="P1" s="5" t="s">
        <v>96</v>
      </c>
    </row>
    <row r="2" spans="1:16" x14ac:dyDescent="0.25">
      <c r="A2" s="1"/>
      <c r="B2" s="1"/>
      <c r="C2" s="1"/>
      <c r="D2" s="1"/>
      <c r="E2" s="1"/>
      <c r="F2" s="1"/>
      <c r="G2" s="1"/>
      <c r="H2" s="1"/>
      <c r="I2" s="6"/>
      <c r="J2" s="1"/>
      <c r="K2" s="1"/>
      <c r="L2" s="1"/>
      <c r="M2" s="1"/>
      <c r="N2" s="1"/>
      <c r="O2" s="1"/>
      <c r="P2" s="7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P1"/>
  <sheetViews>
    <sheetView showGridLines="0" workbookViewId="0">
      <selection activeCell="B5" sqref="B5"/>
    </sheetView>
  </sheetViews>
  <sheetFormatPr defaultRowHeight="15" x14ac:dyDescent="0.25"/>
  <cols>
    <col min="1" max="1" width="11" style="8" customWidth="1"/>
    <col min="2" max="2" width="9.140625" style="8" customWidth="1"/>
    <col min="3" max="3" width="53.42578125" style="8" bestFit="1" customWidth="1"/>
    <col min="4" max="4" width="23.85546875" style="8" bestFit="1" customWidth="1"/>
    <col min="5" max="5" width="47.140625" style="8" bestFit="1" customWidth="1"/>
    <col min="6" max="6" width="92.7109375" style="8" bestFit="1" customWidth="1"/>
    <col min="7" max="7" width="10" style="8" customWidth="1"/>
    <col min="8" max="8" width="19" style="8" customWidth="1"/>
    <col min="9" max="9" width="11.28515625" style="13" bestFit="1" customWidth="1"/>
    <col min="10" max="10" width="7.85546875" style="8" bestFit="1" customWidth="1"/>
    <col min="11" max="11" width="6" style="8" customWidth="1"/>
    <col min="12" max="12" width="7" style="8" bestFit="1" customWidth="1"/>
    <col min="13" max="13" width="13.7109375" style="8" bestFit="1" customWidth="1"/>
    <col min="14" max="14" width="86.5703125" style="8" bestFit="1" customWidth="1"/>
    <col min="15" max="15" width="79.7109375" style="8" bestFit="1" customWidth="1"/>
    <col min="16" max="16" width="20.5703125" style="14" customWidth="1"/>
  </cols>
  <sheetData>
    <row r="1" spans="1:16" x14ac:dyDescent="0.25">
      <c r="A1" s="8" t="s">
        <v>78</v>
      </c>
      <c r="B1" s="9" t="s">
        <v>79</v>
      </c>
      <c r="C1" s="9" t="s">
        <v>80</v>
      </c>
      <c r="D1" s="8" t="s">
        <v>81</v>
      </c>
      <c r="E1" s="8" t="s">
        <v>82</v>
      </c>
      <c r="F1" s="8" t="s">
        <v>83</v>
      </c>
      <c r="G1" s="9" t="s">
        <v>84</v>
      </c>
      <c r="H1" s="9" t="s">
        <v>85</v>
      </c>
      <c r="I1" s="8" t="s">
        <v>90</v>
      </c>
      <c r="J1" s="10" t="s">
        <v>91</v>
      </c>
      <c r="K1" s="9" t="s">
        <v>92</v>
      </c>
      <c r="L1" s="11" t="s">
        <v>89</v>
      </c>
      <c r="M1" s="8" t="s">
        <v>88</v>
      </c>
      <c r="N1" s="8" t="s">
        <v>94</v>
      </c>
      <c r="O1" s="8" t="s">
        <v>87</v>
      </c>
      <c r="P1" s="12" t="s">
        <v>95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U63"/>
  <sheetViews>
    <sheetView showGridLines="0" tabSelected="1" workbookViewId="0">
      <selection activeCell="N9" sqref="N9"/>
    </sheetView>
  </sheetViews>
  <sheetFormatPr defaultRowHeight="15" x14ac:dyDescent="0.25"/>
  <cols>
    <col min="1" max="1" width="4" customWidth="1"/>
    <col min="2" max="2" width="10.7109375" bestFit="1" customWidth="1"/>
    <col min="3" max="3" width="46.85546875" bestFit="1" customWidth="1"/>
    <col min="4" max="4" width="11.5703125" bestFit="1" customWidth="1"/>
    <col min="5" max="17" width="13.140625" customWidth="1"/>
    <col min="18" max="18" width="16.42578125" customWidth="1"/>
    <col min="19" max="19" width="15.7109375" customWidth="1"/>
    <col min="20" max="20" width="43" bestFit="1" customWidth="1"/>
    <col min="21" max="21" width="11.5703125" style="17" bestFit="1" customWidth="1"/>
  </cols>
  <sheetData>
    <row r="1" spans="1:21" ht="15.75" x14ac:dyDescent="0.25">
      <c r="A1" s="28" t="s">
        <v>105</v>
      </c>
      <c r="B1" s="29"/>
      <c r="C1" s="29"/>
      <c r="D1" s="30"/>
      <c r="E1" s="29" t="str">
        <f>IF(ROUND(SUMIFS(Table2[Månedsregnskap],Table2[Motpart],0,Table2[Periode],E$2),0)=0,IF(SUMIFS(Table2[Månedsregnskap],Table2[Motpart],0,Table2[Periode],E$2,Table2[I/K],"Kostn.")&lt;&gt;0,"R","B"),"B")</f>
        <v>B</v>
      </c>
      <c r="F1" s="29" t="str">
        <f>IF(ROUND(SUMIFS(Table2[Månedsregnskap],Table2[Motpart],0,Table2[Periode],F$2),0)=0,IF(SUMIFS(Table2[Månedsregnskap],Table2[Motpart],0,Table2[Periode],F$2,Table2[I/K],"Kostn.")&lt;&gt;0,"R","B"),"B")</f>
        <v>B</v>
      </c>
      <c r="G1" s="29" t="str">
        <f>IF(ROUND(SUMIFS(Table2[Månedsregnskap],Table2[Motpart],0,Table2[Periode],G$2),0)=0,IF(SUMIFS(Table2[Månedsregnskap],Table2[Motpart],0,Table2[Periode],G$2,Table2[I/K],"Kostn.")&lt;&gt;0,"R","B"),"B")</f>
        <v>B</v>
      </c>
      <c r="H1" s="29" t="str">
        <f>IF(ROUND(SUMIFS(Table2[Månedsregnskap],Table2[Motpart],0,Table2[Periode],H$2),0)=0,IF(SUMIFS(Table2[Månedsregnskap],Table2[Motpart],0,Table2[Periode],H$2,Table2[I/K],"Kostn.")&lt;&gt;0,"R","B"),"B")</f>
        <v>B</v>
      </c>
      <c r="I1" s="29" t="str">
        <f>IF(ROUND(SUMIFS(Table2[Månedsregnskap],Table2[Motpart],0,Table2[Periode],I$2),0)=0,IF(SUMIFS(Table2[Månedsregnskap],Table2[Motpart],0,Table2[Periode],I$2,Table2[I/K],"Kostn.")&lt;&gt;0,"R","B"),"B")</f>
        <v>B</v>
      </c>
      <c r="J1" s="29" t="str">
        <f>IF(ROUND(SUMIFS(Table2[Månedsregnskap],Table2[Motpart],0,Table2[Periode],J$2),0)=0,IF(SUMIFS(Table2[Månedsregnskap],Table2[Motpart],0,Table2[Periode],J$2,Table2[I/K],"Kostn.")&lt;&gt;0,"R","B"),"B")</f>
        <v>B</v>
      </c>
      <c r="K1" s="29" t="str">
        <f>IF(ROUND(SUMIFS(Table2[Månedsregnskap],Table2[Motpart],0,Table2[Periode],K$2),0)=0,IF(SUMIFS(Table2[Månedsregnskap],Table2[Motpart],0,Table2[Periode],K$2,Table2[I/K],"Kostn.")&lt;&gt;0,"R","B"),"B")</f>
        <v>B</v>
      </c>
      <c r="L1" s="29" t="str">
        <f>IF(ROUND(SUMIFS(Table2[Månedsregnskap],Table2[Motpart],0,Table2[Periode],L$2),0)=0,IF(SUMIFS(Table2[Månedsregnskap],Table2[Motpart],0,Table2[Periode],L$2,Table2[I/K],"Kostn.")&lt;&gt;0,"R","B"),"B")</f>
        <v>B</v>
      </c>
      <c r="M1" s="29" t="str">
        <f>IF(ROUND(SUMIFS(Table2[Månedsregnskap],Table2[Motpart],0,Table2[Periode],M$2),0)=0,IF(SUMIFS(Table2[Månedsregnskap],Table2[Motpart],0,Table2[Periode],M$2,Table2[I/K],"Kostn.")&lt;&gt;0,"R","B"),"B")</f>
        <v>B</v>
      </c>
      <c r="N1" s="29" t="str">
        <f>IF(ROUND(SUMIFS(Table2[Månedsregnskap],Table2[Motpart],0,Table2[Periode],N$2),0)=0,IF(SUMIFS(Table2[Månedsregnskap],Table2[Motpart],0,Table2[Periode],N$2,Table2[I/K],"Kostn.")&lt;&gt;0,"R","B"),"B")</f>
        <v>B</v>
      </c>
      <c r="O1" s="29" t="str">
        <f>IF(ROUND(SUMIFS(Table2[Månedsregnskap],Table2[Motpart],0,Table2[Periode],O$2),0)=0,IF(SUMIFS(Table2[Månedsregnskap],Table2[Motpart],0,Table2[Periode],O$2,Table2[I/K],"Kostn.")&lt;&gt;0,"R","B"),"B")</f>
        <v>B</v>
      </c>
      <c r="P1" s="29" t="str">
        <f>IF(ROUND(SUMIFS(Table2[Månedsregnskap],Table2[Motpart],0,Table2[Periode],P$2),0)=0,IF(SUMIFS(Table2[Månedsregnskap],Table2[Motpart],0,Table2[Periode],P$2,Table2[I/K],"Kostn.")&lt;&gt;0,"R","B"),"B")</f>
        <v>B</v>
      </c>
      <c r="Q1" s="40"/>
      <c r="R1" s="29"/>
      <c r="S1" s="35"/>
      <c r="T1" s="29"/>
    </row>
    <row r="2" spans="1:21" x14ac:dyDescent="0.25">
      <c r="A2" s="20"/>
      <c r="B2" s="20"/>
      <c r="C2" s="20"/>
      <c r="D2" s="49" t="s">
        <v>77</v>
      </c>
      <c r="E2" s="21">
        <v>1</v>
      </c>
      <c r="F2" s="21">
        <v>2</v>
      </c>
      <c r="G2" s="21">
        <v>3</v>
      </c>
      <c r="H2" s="21">
        <v>4</v>
      </c>
      <c r="I2" s="21">
        <v>5</v>
      </c>
      <c r="J2" s="21">
        <v>6</v>
      </c>
      <c r="K2" s="21">
        <v>7</v>
      </c>
      <c r="L2" s="21">
        <v>8</v>
      </c>
      <c r="M2" s="21">
        <v>9</v>
      </c>
      <c r="N2" s="21">
        <v>10</v>
      </c>
      <c r="O2" s="21">
        <v>11</v>
      </c>
      <c r="P2" s="21">
        <v>12</v>
      </c>
      <c r="Q2" s="45" t="s">
        <v>107</v>
      </c>
      <c r="R2" s="46" t="s">
        <v>74</v>
      </c>
      <c r="S2" s="47" t="s">
        <v>75</v>
      </c>
      <c r="T2" s="48" t="s">
        <v>76</v>
      </c>
    </row>
    <row r="3" spans="1:21" x14ac:dyDescent="0.25">
      <c r="A3" s="20"/>
      <c r="B3" s="20"/>
      <c r="C3" s="20"/>
      <c r="D3" s="49"/>
      <c r="E3" s="22" t="s">
        <v>62</v>
      </c>
      <c r="F3" s="22" t="s">
        <v>63</v>
      </c>
      <c r="G3" s="22" t="s">
        <v>64</v>
      </c>
      <c r="H3" s="22" t="s">
        <v>65</v>
      </c>
      <c r="I3" s="22" t="s">
        <v>66</v>
      </c>
      <c r="J3" s="22" t="s">
        <v>67</v>
      </c>
      <c r="K3" s="22" t="s">
        <v>68</v>
      </c>
      <c r="L3" s="22" t="s">
        <v>69</v>
      </c>
      <c r="M3" s="22" t="s">
        <v>70</v>
      </c>
      <c r="N3" s="22" t="s">
        <v>71</v>
      </c>
      <c r="O3" s="22" t="s">
        <v>72</v>
      </c>
      <c r="P3" s="22" t="s">
        <v>73</v>
      </c>
      <c r="Q3" s="45"/>
      <c r="R3" s="46"/>
      <c r="S3" s="47"/>
      <c r="T3" s="48"/>
    </row>
    <row r="4" spans="1:21" ht="15.75" x14ac:dyDescent="0.25">
      <c r="A4" t="s">
        <v>0</v>
      </c>
      <c r="B4" t="s">
        <v>1</v>
      </c>
      <c r="C4" t="s">
        <v>2</v>
      </c>
      <c r="D4" s="31">
        <f>SUMIF(Table3[Art],$C4,Table3[Månedsbudsjett])</f>
        <v>0</v>
      </c>
      <c r="E4" s="15">
        <f>IF(E$1="R",SUMIFS(Table2[Månedsregnskap],Table2[Finansieringskilde],"0. Grunnbevilgning",Table2[Motpart],0,Table2[Periode],E$2,Table2[Art],$C4),SUMIFS(Table3[Månedsbudsjett],Table3[Finansieringskilde],"0. Grunnbevilgning",Table3[Motpart],0,Table3[Periode],E$2,Table3[Art],$C4))</f>
        <v>0</v>
      </c>
      <c r="F4" s="15">
        <f>IF(F$1="R",SUMIFS(Table2[Månedsregnskap],Table2[Finansieringskilde],"0. Grunnbevilgning",Table2[Motpart],0,Table2[Periode],F$2,Table2[Art],$C4),SUMIFS(Table3[Månedsbudsjett],Table3[Finansieringskilde],"0. Grunnbevilgning",Table3[Motpart],0,Table3[Periode],F$2,Table3[Art],$C4))</f>
        <v>0</v>
      </c>
      <c r="G4" s="15">
        <f>IF(G$1="R",SUMIFS(Table2[Månedsregnskap],Table2[Finansieringskilde],"0. Grunnbevilgning",Table2[Motpart],0,Table2[Periode],G$2,Table2[Art],$C4),SUMIFS(Table3[Månedsbudsjett],Table3[Finansieringskilde],"0. Grunnbevilgning",Table3[Motpart],0,Table3[Periode],G$2,Table3[Art],$C4))</f>
        <v>0</v>
      </c>
      <c r="H4" s="15">
        <f>IF(H$1="R",SUMIFS(Table2[Månedsregnskap],Table2[Finansieringskilde],"0. Grunnbevilgning",Table2[Motpart],0,Table2[Periode],H$2,Table2[Art],$C4),SUMIFS(Table3[Månedsbudsjett],Table3[Finansieringskilde],"0. Grunnbevilgning",Table3[Motpart],0,Table3[Periode],H$2,Table3[Art],$C4))</f>
        <v>0</v>
      </c>
      <c r="I4" s="15">
        <f>IF(I$1="R",SUMIFS(Table2[Månedsregnskap],Table2[Finansieringskilde],"0. Grunnbevilgning",Table2[Motpart],0,Table2[Periode],I$2,Table2[Art],$C4),SUMIFS(Table3[Månedsbudsjett],Table3[Finansieringskilde],"0. Grunnbevilgning",Table3[Motpart],0,Table3[Periode],I$2,Table3[Art],$C4))</f>
        <v>0</v>
      </c>
      <c r="J4" s="15">
        <f>IF(J$1="R",SUMIFS(Table2[Månedsregnskap],Table2[Finansieringskilde],"0. Grunnbevilgning",Table2[Motpart],0,Table2[Periode],J$2,Table2[Art],$C4),SUMIFS(Table3[Månedsbudsjett],Table3[Finansieringskilde],"0. Grunnbevilgning",Table3[Motpart],0,Table3[Periode],J$2,Table3[Art],$C4))</f>
        <v>0</v>
      </c>
      <c r="K4" s="15">
        <f>IF(K$1="R",SUMIFS(Table2[Månedsregnskap],Table2[Finansieringskilde],"0. Grunnbevilgning",Table2[Motpart],0,Table2[Periode],K$2,Table2[Art],$C4),SUMIFS(Table3[Månedsbudsjett],Table3[Finansieringskilde],"0. Grunnbevilgning",Table3[Motpart],0,Table3[Periode],K$2,Table3[Art],$C4))</f>
        <v>0</v>
      </c>
      <c r="L4" s="15">
        <f>IF(L$1="R",SUMIFS(Table2[Månedsregnskap],Table2[Finansieringskilde],"0. Grunnbevilgning",Table2[Motpart],0,Table2[Periode],L$2,Table2[Art],$C4),SUMIFS(Table3[Månedsbudsjett],Table3[Finansieringskilde],"0. Grunnbevilgning",Table3[Motpart],0,Table3[Periode],L$2,Table3[Art],$C4))</f>
        <v>0</v>
      </c>
      <c r="M4" s="15">
        <f>IF(M$1="R",SUMIFS(Table2[Månedsregnskap],Table2[Finansieringskilde],"0. Grunnbevilgning",Table2[Motpart],0,Table2[Periode],M$2,Table2[Art],$C4),SUMIFS(Table3[Månedsbudsjett],Table3[Finansieringskilde],"0. Grunnbevilgning",Table3[Motpart],0,Table3[Periode],M$2,Table3[Art],$C4))</f>
        <v>0</v>
      </c>
      <c r="N4" s="15">
        <f>IF(N$1="R",SUMIFS(Table2[Månedsregnskap],Table2[Finansieringskilde],"0. Grunnbevilgning",Table2[Motpart],0,Table2[Periode],N$2,Table2[Art],$C4),SUMIFS(Table3[Månedsbudsjett],Table3[Finansieringskilde],"0. Grunnbevilgning",Table3[Motpart],0,Table3[Periode],N$2,Table3[Art],$C4))</f>
        <v>0</v>
      </c>
      <c r="O4" s="15">
        <f>IF(O$1="R",SUMIFS(Table2[Månedsregnskap],Table2[Finansieringskilde],"0. Grunnbevilgning",Table2[Motpart],0,Table2[Periode],O$2,Table2[Art],$C4),SUMIFS(Table3[Månedsbudsjett],Table3[Finansieringskilde],"0. Grunnbevilgning",Table3[Motpart],0,Table3[Periode],O$2,Table3[Art],$C4))</f>
        <v>0</v>
      </c>
      <c r="P4" s="15">
        <f>IF(P$1="R",SUMIFS(Table2[Månedsregnskap],Table2[Finansieringskilde],"0. Grunnbevilgning",Table2[Motpart],0,Table2[Periode],P$2,Table2[Art],$C4),SUMIFS(Table3[Månedsbudsjett],Table3[Finansieringskilde],"0. Grunnbevilgning",Table3[Motpart],0,Table3[Periode],P$2,Table3[Art],$C4))</f>
        <v>0</v>
      </c>
      <c r="Q4" s="41">
        <f>SUM(E4:P4)</f>
        <v>0</v>
      </c>
      <c r="R4" s="15"/>
      <c r="S4" s="36">
        <f>ROUND(SUM(Q4:R4),-3)</f>
        <v>0</v>
      </c>
      <c r="U4" s="18"/>
    </row>
    <row r="5" spans="1:21" ht="15.75" x14ac:dyDescent="0.25">
      <c r="C5" t="s">
        <v>55</v>
      </c>
      <c r="D5" s="31">
        <f>SUMIFS(Table3[Månedsbudsjett],Table3[Artsklasse],$B4,Table3[Finansieringskilde],"0. Grunnbevilgning",Table3[Motpart],0)-D4</f>
        <v>0</v>
      </c>
      <c r="E5" s="15">
        <f>IF(E$1="R",SUMIFS(Table2[Månedsregnskap],Table2[Finansieringskilde],"0. Grunnbevilgning",Table2[Motpart],0,Table2[Periode],E$2,Table2[Artsklasse],3)-E4,SUMIFS(Table3[Månedsbudsjett],Table3[Finansieringskilde],"0. Grunnbevilgning",Table3[Motpart],0,Table3[Periode],E$2,Table3[Artsklasse],$B4)-E4)</f>
        <v>0</v>
      </c>
      <c r="F5" s="15">
        <f>IF(F$1="R",SUMIFS(Table2[Månedsregnskap],Table2[Finansieringskilde],"0. Grunnbevilgning",Table2[Motpart],0,Table2[Periode],F$2,Table2[Artsklasse],3)-F4,SUMIFS(Table3[Månedsbudsjett],Table3[Finansieringskilde],"0. Grunnbevilgning",Table3[Motpart],0,Table3[Periode],F$2,Table3[Artsklasse],$B4)-F4)</f>
        <v>0</v>
      </c>
      <c r="G5" s="15">
        <f>IF(G$1="R",SUMIFS(Table2[Månedsregnskap],Table2[Finansieringskilde],"0. Grunnbevilgning",Table2[Motpart],0,Table2[Periode],G$2,Table2[Artsklasse],3)-G4,SUMIFS(Table3[Månedsbudsjett],Table3[Finansieringskilde],"0. Grunnbevilgning",Table3[Motpart],0,Table3[Periode],G$2,Table3[Artsklasse],$B4)-G4)</f>
        <v>0</v>
      </c>
      <c r="H5" s="15">
        <f>IF(H$1="R",SUMIFS(Table2[Månedsregnskap],Table2[Finansieringskilde],"0. Grunnbevilgning",Table2[Motpart],0,Table2[Periode],H$2,Table2[Artsklasse],3)-H4,SUMIFS(Table3[Månedsbudsjett],Table3[Finansieringskilde],"0. Grunnbevilgning",Table3[Motpart],0,Table3[Periode],H$2,Table3[Artsklasse],$B4)-H4)</f>
        <v>0</v>
      </c>
      <c r="I5" s="15">
        <f>IF(I$1="R",SUMIFS(Table2[Månedsregnskap],Table2[Finansieringskilde],"0. Grunnbevilgning",Table2[Motpart],0,Table2[Periode],I$2,Table2[Artsklasse],3)-I4,SUMIFS(Table3[Månedsbudsjett],Table3[Finansieringskilde],"0. Grunnbevilgning",Table3[Motpart],0,Table3[Periode],I$2,Table3[Artsklasse],$B4)-I4)</f>
        <v>0</v>
      </c>
      <c r="J5" s="15">
        <f>IF(J$1="R",SUMIFS(Table2[Månedsregnskap],Table2[Finansieringskilde],"0. Grunnbevilgning",Table2[Motpart],0,Table2[Periode],J$2,Table2[Artsklasse],3)-J4,SUMIFS(Table3[Månedsbudsjett],Table3[Finansieringskilde],"0. Grunnbevilgning",Table3[Motpart],0,Table3[Periode],J$2,Table3[Artsklasse],$B4)-J4)</f>
        <v>0</v>
      </c>
      <c r="K5" s="15">
        <f>IF(K$1="R",SUMIFS(Table2[Månedsregnskap],Table2[Finansieringskilde],"0. Grunnbevilgning",Table2[Motpart],0,Table2[Periode],K$2,Table2[Artsklasse],3)-K4,SUMIFS(Table3[Månedsbudsjett],Table3[Finansieringskilde],"0. Grunnbevilgning",Table3[Motpart],0,Table3[Periode],K$2,Table3[Artsklasse],$B4)-K4)</f>
        <v>0</v>
      </c>
      <c r="L5" s="15">
        <f>IF(L$1="R",SUMIFS(Table2[Månedsregnskap],Table2[Finansieringskilde],"0. Grunnbevilgning",Table2[Motpart],0,Table2[Periode],L$2,Table2[Artsklasse],3)-L4,SUMIFS(Table3[Månedsbudsjett],Table3[Finansieringskilde],"0. Grunnbevilgning",Table3[Motpart],0,Table3[Periode],L$2,Table3[Artsklasse],$B4)-L4)</f>
        <v>0</v>
      </c>
      <c r="M5" s="15">
        <f>IF(M$1="R",SUMIFS(Table2[Månedsregnskap],Table2[Finansieringskilde],"0. Grunnbevilgning",Table2[Motpart],0,Table2[Periode],M$2,Table2[Artsklasse],3)-M4,SUMIFS(Table3[Månedsbudsjett],Table3[Finansieringskilde],"0. Grunnbevilgning",Table3[Motpart],0,Table3[Periode],M$2,Table3[Artsklasse],$B4)-M4)</f>
        <v>0</v>
      </c>
      <c r="N5" s="15">
        <f>IF(N$1="R",SUMIFS(Table2[Månedsregnskap],Table2[Finansieringskilde],"0. Grunnbevilgning",Table2[Motpart],0,Table2[Periode],N$2,Table2[Artsklasse],3)-N4,SUMIFS(Table3[Månedsbudsjett],Table3[Finansieringskilde],"0. Grunnbevilgning",Table3[Motpart],0,Table3[Periode],N$2,Table3[Artsklasse],$B4)-N4)</f>
        <v>0</v>
      </c>
      <c r="O5" s="15">
        <f>IF(O$1="R",SUMIFS(Table2[Månedsregnskap],Table2[Finansieringskilde],"0. Grunnbevilgning",Table2[Motpart],0,Table2[Periode],O$2,Table2[Artsklasse],3)-O4,SUMIFS(Table3[Månedsbudsjett],Table3[Finansieringskilde],"0. Grunnbevilgning",Table3[Motpart],0,Table3[Periode],O$2,Table3[Artsklasse],$B4)-O4)</f>
        <v>0</v>
      </c>
      <c r="P5" s="15">
        <f>IF(P$1="R",SUMIFS(Table2[Månedsregnskap],Table2[Finansieringskilde],"0. Grunnbevilgning",Table2[Motpart],0,Table2[Periode],P$2,Table2[Artsklasse],3)-P4,SUMIFS(Table3[Månedsbudsjett],Table3[Finansieringskilde],"0. Grunnbevilgning",Table3[Motpart],0,Table3[Periode],P$2,Table3[Artsklasse],$B4)-P4)</f>
        <v>0</v>
      </c>
      <c r="Q5" s="41">
        <f>SUM(E5:P5)</f>
        <v>0</v>
      </c>
      <c r="R5" s="15"/>
      <c r="S5" s="36">
        <f>ROUND(SUM(Q5:R5),-3)</f>
        <v>0</v>
      </c>
      <c r="U5" s="18"/>
    </row>
    <row r="6" spans="1:21" ht="15.75" x14ac:dyDescent="0.25">
      <c r="C6" s="24" t="s">
        <v>3</v>
      </c>
      <c r="D6" s="32">
        <f>SUM(D4:D5)</f>
        <v>0</v>
      </c>
      <c r="E6" s="25">
        <f t="shared" ref="E6:S6" si="0">SUM(E4:E5)</f>
        <v>0</v>
      </c>
      <c r="F6" s="25">
        <f t="shared" si="0"/>
        <v>0</v>
      </c>
      <c r="G6" s="25">
        <f t="shared" si="0"/>
        <v>0</v>
      </c>
      <c r="H6" s="25">
        <f t="shared" si="0"/>
        <v>0</v>
      </c>
      <c r="I6" s="25">
        <f t="shared" si="0"/>
        <v>0</v>
      </c>
      <c r="J6" s="25">
        <f t="shared" si="0"/>
        <v>0</v>
      </c>
      <c r="K6" s="25">
        <f t="shared" si="0"/>
        <v>0</v>
      </c>
      <c r="L6" s="25">
        <f t="shared" si="0"/>
        <v>0</v>
      </c>
      <c r="M6" s="25">
        <f t="shared" si="0"/>
        <v>0</v>
      </c>
      <c r="N6" s="25">
        <f t="shared" si="0"/>
        <v>0</v>
      </c>
      <c r="O6" s="25">
        <f t="shared" si="0"/>
        <v>0</v>
      </c>
      <c r="P6" s="25">
        <f t="shared" si="0"/>
        <v>0</v>
      </c>
      <c r="Q6" s="42">
        <f t="shared" si="0"/>
        <v>0</v>
      </c>
      <c r="R6" s="25">
        <f t="shared" si="0"/>
        <v>0</v>
      </c>
      <c r="S6" s="37">
        <f t="shared" si="0"/>
        <v>0</v>
      </c>
      <c r="T6" s="24"/>
      <c r="U6" s="18"/>
    </row>
    <row r="7" spans="1:21" ht="15.75" x14ac:dyDescent="0.25">
      <c r="B7" t="s">
        <v>4</v>
      </c>
      <c r="C7" t="s">
        <v>5</v>
      </c>
      <c r="D7" s="31">
        <f>SUMIFS(Table3[Månedsbudsjett],Table3[Art],$C7,Table3[Finansieringskilde],"0. Grunnbevilgning",Table3[Motpart],0)</f>
        <v>0</v>
      </c>
      <c r="E7" s="15">
        <f>IF(E$1="R",SUMIFS(Table2[Månedsregnskap],Table2[Finansieringskilde],"0. Grunnbevilgning",Table2[Motpart],0,Table2[Periode],E$2,Table2[Art],$C7),SUMIFS(Table3[Månedsbudsjett],Table3[Finansieringskilde],"0. Grunnbevilgning",Table3[Motpart],0,Table3[Periode],E$2,Table3[Art],$C7))</f>
        <v>0</v>
      </c>
      <c r="F7" s="15">
        <f>IF(F$1="R",SUMIFS(Table2[Månedsregnskap],Table2[Finansieringskilde],"0. Grunnbevilgning",Table2[Motpart],0,Table2[Periode],F$2,Table2[Art],$C7),SUMIFS(Table3[Månedsbudsjett],Table3[Finansieringskilde],"0. Grunnbevilgning",Table3[Motpart],0,Table3[Periode],F$2,Table3[Art],$C7))</f>
        <v>0</v>
      </c>
      <c r="G7" s="15">
        <f>IF(G$1="R",SUMIFS(Table2[Månedsregnskap],Table2[Finansieringskilde],"0. Grunnbevilgning",Table2[Motpart],0,Table2[Periode],G$2,Table2[Art],$C7),SUMIFS(Table3[Månedsbudsjett],Table3[Finansieringskilde],"0. Grunnbevilgning",Table3[Motpart],0,Table3[Periode],G$2,Table3[Art],$C7))</f>
        <v>0</v>
      </c>
      <c r="H7" s="15">
        <f>IF(H$1="R",SUMIFS(Table2[Månedsregnskap],Table2[Finansieringskilde],"0. Grunnbevilgning",Table2[Motpart],0,Table2[Periode],H$2,Table2[Art],$C7),SUMIFS(Table3[Månedsbudsjett],Table3[Finansieringskilde],"0. Grunnbevilgning",Table3[Motpart],0,Table3[Periode],H$2,Table3[Art],$C7))</f>
        <v>0</v>
      </c>
      <c r="I7" s="15">
        <f>IF(I$1="R",SUMIFS(Table2[Månedsregnskap],Table2[Finansieringskilde],"0. Grunnbevilgning",Table2[Motpart],0,Table2[Periode],I$2,Table2[Art],$C7),SUMIFS(Table3[Månedsbudsjett],Table3[Finansieringskilde],"0. Grunnbevilgning",Table3[Motpart],0,Table3[Periode],I$2,Table3[Art],$C7))</f>
        <v>0</v>
      </c>
      <c r="J7" s="15">
        <f>IF(J$1="R",SUMIFS(Table2[Månedsregnskap],Table2[Finansieringskilde],"0. Grunnbevilgning",Table2[Motpart],0,Table2[Periode],J$2,Table2[Art],$C7),SUMIFS(Table3[Månedsbudsjett],Table3[Finansieringskilde],"0. Grunnbevilgning",Table3[Motpart],0,Table3[Periode],J$2,Table3[Art],$C7))</f>
        <v>0</v>
      </c>
      <c r="K7" s="15">
        <f>IF(K$1="R",SUMIFS(Table2[Månedsregnskap],Table2[Finansieringskilde],"0. Grunnbevilgning",Table2[Motpart],0,Table2[Periode],K$2,Table2[Art],$C7),SUMIFS(Table3[Månedsbudsjett],Table3[Finansieringskilde],"0. Grunnbevilgning",Table3[Motpart],0,Table3[Periode],K$2,Table3[Art],$C7))</f>
        <v>0</v>
      </c>
      <c r="L7" s="15">
        <f>IF(L$1="R",SUMIFS(Table2[Månedsregnskap],Table2[Finansieringskilde],"0. Grunnbevilgning",Table2[Motpart],0,Table2[Periode],L$2,Table2[Art],$C7),SUMIFS(Table3[Månedsbudsjett],Table3[Finansieringskilde],"0. Grunnbevilgning",Table3[Motpart],0,Table3[Periode],L$2,Table3[Art],$C7))</f>
        <v>0</v>
      </c>
      <c r="M7" s="15">
        <f>IF(M$1="R",SUMIFS(Table2[Månedsregnskap],Table2[Finansieringskilde],"0. Grunnbevilgning",Table2[Motpart],0,Table2[Periode],M$2,Table2[Art],$C7),SUMIFS(Table3[Månedsbudsjett],Table3[Finansieringskilde],"0. Grunnbevilgning",Table3[Motpart],0,Table3[Periode],M$2,Table3[Art],$C7))</f>
        <v>0</v>
      </c>
      <c r="N7" s="15">
        <f>IF(N$1="R",SUMIFS(Table2[Månedsregnskap],Table2[Finansieringskilde],"0. Grunnbevilgning",Table2[Motpart],0,Table2[Periode],N$2,Table2[Art],$C7),SUMIFS(Table3[Månedsbudsjett],Table3[Finansieringskilde],"0. Grunnbevilgning",Table3[Motpart],0,Table3[Periode],N$2,Table3[Art],$C7))</f>
        <v>0</v>
      </c>
      <c r="O7" s="15">
        <f>IF(O$1="R",SUMIFS(Table2[Månedsregnskap],Table2[Finansieringskilde],"0. Grunnbevilgning",Table2[Motpart],0,Table2[Periode],O$2,Table2[Art],$C7),SUMIFS(Table3[Månedsbudsjett],Table3[Finansieringskilde],"0. Grunnbevilgning",Table3[Motpart],0,Table3[Periode],O$2,Table3[Art],$C7))</f>
        <v>0</v>
      </c>
      <c r="P7" s="15">
        <f>IF(P$1="R",SUMIFS(Table2[Månedsregnskap],Table2[Finansieringskilde],"0. Grunnbevilgning",Table2[Motpart],0,Table2[Periode],P$2,Table2[Art],$C7),SUMIFS(Table3[Månedsbudsjett],Table3[Finansieringskilde],"0. Grunnbevilgning",Table3[Motpart],0,Table3[Periode],P$2,Table3[Art],$C7))</f>
        <v>0</v>
      </c>
      <c r="Q7" s="41">
        <f t="shared" ref="Q7:Q8" si="1">SUM(E7:P7)</f>
        <v>0</v>
      </c>
      <c r="R7" s="15"/>
      <c r="S7" s="36">
        <f t="shared" ref="S7:S8" si="2">ROUND(SUM(Q7:R7),-3)</f>
        <v>0</v>
      </c>
      <c r="U7" s="18"/>
    </row>
    <row r="8" spans="1:21" ht="15.75" x14ac:dyDescent="0.25">
      <c r="C8" t="s">
        <v>56</v>
      </c>
      <c r="D8" s="31">
        <f>SUMIFS(Table3[Månedsbudsjett],Table3[Artsklasse],$B7,Table3[Finansieringskilde],"0. Grunnbevilgning",Table3[Motpart],0)-D7</f>
        <v>0</v>
      </c>
      <c r="E8" s="15">
        <f>IF(E$1="R",SUMIFS(Table2[Månedsregnskap],Table2[Finansieringskilde],"0. Grunnbevilgning",Table2[Motpart],0,Table2[Periode],E$2,Table2[Artsklasse],4)-E7,SUMIFS(Table3[Månedsbudsjett],Table3[Finansieringskilde],"0. Grunnbevilgning",Table3[Motpart],0,Table3[Periode],E$2,Table3[Artsklasse],$B7)-E7)</f>
        <v>0</v>
      </c>
      <c r="F8" s="15">
        <f>IF(F$1="R",SUMIFS(Table2[Månedsregnskap],Table2[Finansieringskilde],"0. Grunnbevilgning",Table2[Motpart],0,Table2[Periode],F$2,Table2[Artsklasse],4)-F7,SUMIFS(Table3[Månedsbudsjett],Table3[Finansieringskilde],"0. Grunnbevilgning",Table3[Motpart],0,Table3[Periode],F$2,Table3[Artsklasse],$B7)-F7)</f>
        <v>0</v>
      </c>
      <c r="G8" s="15">
        <f>IF(G$1="R",SUMIFS(Table2[Månedsregnskap],Table2[Finansieringskilde],"0. Grunnbevilgning",Table2[Motpart],0,Table2[Periode],G$2,Table2[Artsklasse],4)-G7,SUMIFS(Table3[Månedsbudsjett],Table3[Finansieringskilde],"0. Grunnbevilgning",Table3[Motpart],0,Table3[Periode],G$2,Table3[Artsklasse],$B7)-G7)</f>
        <v>0</v>
      </c>
      <c r="H8" s="15">
        <f>IF(H$1="R",SUMIFS(Table2[Månedsregnskap],Table2[Finansieringskilde],"0. Grunnbevilgning",Table2[Motpart],0,Table2[Periode],H$2,Table2[Artsklasse],4)-H7,SUMIFS(Table3[Månedsbudsjett],Table3[Finansieringskilde],"0. Grunnbevilgning",Table3[Motpart],0,Table3[Periode],H$2,Table3[Artsklasse],$B7)-H7)</f>
        <v>0</v>
      </c>
      <c r="I8" s="15">
        <f>IF(I$1="R",SUMIFS(Table2[Månedsregnskap],Table2[Finansieringskilde],"0. Grunnbevilgning",Table2[Motpart],0,Table2[Periode],I$2,Table2[Artsklasse],4)-I7,SUMIFS(Table3[Månedsbudsjett],Table3[Finansieringskilde],"0. Grunnbevilgning",Table3[Motpart],0,Table3[Periode],I$2,Table3[Artsklasse],$B7)-I7)</f>
        <v>0</v>
      </c>
      <c r="J8" s="15">
        <f>IF(J$1="R",SUMIFS(Table2[Månedsregnskap],Table2[Finansieringskilde],"0. Grunnbevilgning",Table2[Motpart],0,Table2[Periode],J$2,Table2[Artsklasse],4)-J7,SUMIFS(Table3[Månedsbudsjett],Table3[Finansieringskilde],"0. Grunnbevilgning",Table3[Motpart],0,Table3[Periode],J$2,Table3[Artsklasse],$B7)-J7)</f>
        <v>0</v>
      </c>
      <c r="K8" s="15">
        <f>IF(K$1="R",SUMIFS(Table2[Månedsregnskap],Table2[Finansieringskilde],"0. Grunnbevilgning",Table2[Motpart],0,Table2[Periode],K$2,Table2[Artsklasse],4)-K7,SUMIFS(Table3[Månedsbudsjett],Table3[Finansieringskilde],"0. Grunnbevilgning",Table3[Motpart],0,Table3[Periode],K$2,Table3[Artsklasse],$B7)-K7)</f>
        <v>0</v>
      </c>
      <c r="L8" s="15">
        <f>IF(L$1="R",SUMIFS(Table2[Månedsregnskap],Table2[Finansieringskilde],"0. Grunnbevilgning",Table2[Motpart],0,Table2[Periode],L$2,Table2[Artsklasse],4)-L7,SUMIFS(Table3[Månedsbudsjett],Table3[Finansieringskilde],"0. Grunnbevilgning",Table3[Motpart],0,Table3[Periode],L$2,Table3[Artsklasse],$B7)-L7)</f>
        <v>0</v>
      </c>
      <c r="M8" s="15">
        <f>IF(M$1="R",SUMIFS(Table2[Månedsregnskap],Table2[Finansieringskilde],"0. Grunnbevilgning",Table2[Motpart],0,Table2[Periode],M$2,Table2[Artsklasse],4)-M7,SUMIFS(Table3[Månedsbudsjett],Table3[Finansieringskilde],"0. Grunnbevilgning",Table3[Motpart],0,Table3[Periode],M$2,Table3[Artsklasse],$B7)-M7)</f>
        <v>0</v>
      </c>
      <c r="N8" s="15">
        <f>IF(N$1="R",SUMIFS(Table2[Månedsregnskap],Table2[Finansieringskilde],"0. Grunnbevilgning",Table2[Motpart],0,Table2[Periode],N$2,Table2[Artsklasse],4)-N7,SUMIFS(Table3[Månedsbudsjett],Table3[Finansieringskilde],"0. Grunnbevilgning",Table3[Motpart],0,Table3[Periode],N$2,Table3[Artsklasse],$B7)-N7)</f>
        <v>0</v>
      </c>
      <c r="O8" s="15">
        <f>IF(O$1="R",SUMIFS(Table2[Månedsregnskap],Table2[Finansieringskilde],"0. Grunnbevilgning",Table2[Motpart],0,Table2[Periode],O$2,Table2[Artsklasse],4)-O7,SUMIFS(Table3[Månedsbudsjett],Table3[Finansieringskilde],"0. Grunnbevilgning",Table3[Motpart],0,Table3[Periode],O$2,Table3[Artsklasse],$B7)-O7)</f>
        <v>0</v>
      </c>
      <c r="P8" s="15">
        <f>IF(P$1="R",SUMIFS(Table2[Månedsregnskap],Table2[Finansieringskilde],"0. Grunnbevilgning",Table2[Motpart],0,Table2[Periode],P$2,Table2[Artsklasse],4)-P7,SUMIFS(Table3[Månedsbudsjett],Table3[Finansieringskilde],"0. Grunnbevilgning",Table3[Motpart],0,Table3[Periode],P$2,Table3[Artsklasse],$B7)-P7)</f>
        <v>0</v>
      </c>
      <c r="Q8" s="41">
        <f t="shared" si="1"/>
        <v>0</v>
      </c>
      <c r="R8" s="15"/>
      <c r="S8" s="36">
        <f t="shared" si="2"/>
        <v>0</v>
      </c>
      <c r="U8" s="18"/>
    </row>
    <row r="9" spans="1:21" ht="15.75" x14ac:dyDescent="0.25">
      <c r="C9" s="24" t="s">
        <v>3</v>
      </c>
      <c r="D9" s="32">
        <f>SUM(D7:D8)</f>
        <v>0</v>
      </c>
      <c r="E9" s="25">
        <f t="shared" ref="E9:S9" si="3">SUM(E7:E8)</f>
        <v>0</v>
      </c>
      <c r="F9" s="25">
        <f t="shared" si="3"/>
        <v>0</v>
      </c>
      <c r="G9" s="25">
        <f t="shared" si="3"/>
        <v>0</v>
      </c>
      <c r="H9" s="25">
        <f t="shared" si="3"/>
        <v>0</v>
      </c>
      <c r="I9" s="25">
        <f t="shared" si="3"/>
        <v>0</v>
      </c>
      <c r="J9" s="25">
        <f t="shared" si="3"/>
        <v>0</v>
      </c>
      <c r="K9" s="25">
        <f t="shared" si="3"/>
        <v>0</v>
      </c>
      <c r="L9" s="25">
        <f t="shared" si="3"/>
        <v>0</v>
      </c>
      <c r="M9" s="25">
        <f t="shared" si="3"/>
        <v>0</v>
      </c>
      <c r="N9" s="25">
        <f t="shared" si="3"/>
        <v>0</v>
      </c>
      <c r="O9" s="25">
        <f t="shared" si="3"/>
        <v>0</v>
      </c>
      <c r="P9" s="25">
        <f t="shared" si="3"/>
        <v>0</v>
      </c>
      <c r="Q9" s="42">
        <f t="shared" si="3"/>
        <v>0</v>
      </c>
      <c r="R9" s="25">
        <f t="shared" si="3"/>
        <v>0</v>
      </c>
      <c r="S9" s="37">
        <f t="shared" si="3"/>
        <v>0</v>
      </c>
      <c r="T9" s="24"/>
      <c r="U9" s="18"/>
    </row>
    <row r="10" spans="1:21" ht="15.75" x14ac:dyDescent="0.25">
      <c r="B10" t="s">
        <v>6</v>
      </c>
      <c r="C10" t="s">
        <v>7</v>
      </c>
      <c r="D10" s="31">
        <f>SUMIFS(Table3[Månedsbudsjett],Table3[Art],$C10,Table3[Finansieringskilde],"0. Grunnbevilgning",Table3[Motpart],0)</f>
        <v>0</v>
      </c>
      <c r="E10" s="15">
        <f>IF(E$1="R",SUMIFS(Table2[Månedsregnskap],Table2[Finansieringskilde],"0. Grunnbevilgning",Table2[Motpart],0,Table2[Periode],E$2,Table2[Art],$C10),SUMIFS(Table3[Månedsbudsjett],Table3[Finansieringskilde],"0. Grunnbevilgning",Table3[Motpart],0,Table3[Periode],E$2,Table3[Art],$C10))</f>
        <v>0</v>
      </c>
      <c r="F10" s="15">
        <f>IF(F$1="R",SUMIFS(Table2[Månedsregnskap],Table2[Finansieringskilde],"0. Grunnbevilgning",Table2[Motpart],0,Table2[Periode],F$2,Table2[Art],$C10),SUMIFS(Table3[Månedsbudsjett],Table3[Finansieringskilde],"0. Grunnbevilgning",Table3[Motpart],0,Table3[Periode],F$2,Table3[Art],$C10))</f>
        <v>0</v>
      </c>
      <c r="G10" s="15">
        <f>IF(G$1="R",SUMIFS(Table2[Månedsregnskap],Table2[Finansieringskilde],"0. Grunnbevilgning",Table2[Motpart],0,Table2[Periode],G$2,Table2[Art],$C10),SUMIFS(Table3[Månedsbudsjett],Table3[Finansieringskilde],"0. Grunnbevilgning",Table3[Motpart],0,Table3[Periode],G$2,Table3[Art],$C10))</f>
        <v>0</v>
      </c>
      <c r="H10" s="15">
        <f>IF(H$1="R",SUMIFS(Table2[Månedsregnskap],Table2[Finansieringskilde],"0. Grunnbevilgning",Table2[Motpart],0,Table2[Periode],H$2,Table2[Art],$C10),SUMIFS(Table3[Månedsbudsjett],Table3[Finansieringskilde],"0. Grunnbevilgning",Table3[Motpart],0,Table3[Periode],H$2,Table3[Art],$C10))</f>
        <v>0</v>
      </c>
      <c r="I10" s="15">
        <f>IF(I$1="R",SUMIFS(Table2[Månedsregnskap],Table2[Finansieringskilde],"0. Grunnbevilgning",Table2[Motpart],0,Table2[Periode],I$2,Table2[Art],$C10),SUMIFS(Table3[Månedsbudsjett],Table3[Finansieringskilde],"0. Grunnbevilgning",Table3[Motpart],0,Table3[Periode],I$2,Table3[Art],$C10))</f>
        <v>0</v>
      </c>
      <c r="J10" s="15">
        <f>IF(J$1="R",SUMIFS(Table2[Månedsregnskap],Table2[Finansieringskilde],"0. Grunnbevilgning",Table2[Motpart],0,Table2[Periode],J$2,Table2[Art],$C10),SUMIFS(Table3[Månedsbudsjett],Table3[Finansieringskilde],"0. Grunnbevilgning",Table3[Motpart],0,Table3[Periode],J$2,Table3[Art],$C10))</f>
        <v>0</v>
      </c>
      <c r="K10" s="15">
        <f>IF(K$1="R",SUMIFS(Table2[Månedsregnskap],Table2[Finansieringskilde],"0. Grunnbevilgning",Table2[Motpart],0,Table2[Periode],K$2,Table2[Art],$C10),SUMIFS(Table3[Månedsbudsjett],Table3[Finansieringskilde],"0. Grunnbevilgning",Table3[Motpart],0,Table3[Periode],K$2,Table3[Art],$C10))</f>
        <v>0</v>
      </c>
      <c r="L10" s="15">
        <f>IF(L$1="R",SUMIFS(Table2[Månedsregnskap],Table2[Finansieringskilde],"0. Grunnbevilgning",Table2[Motpart],0,Table2[Periode],L$2,Table2[Art],$C10),SUMIFS(Table3[Månedsbudsjett],Table3[Finansieringskilde],"0. Grunnbevilgning",Table3[Motpart],0,Table3[Periode],L$2,Table3[Art],$C10))</f>
        <v>0</v>
      </c>
      <c r="M10" s="15">
        <f>IF(M$1="R",SUMIFS(Table2[Månedsregnskap],Table2[Finansieringskilde],"0. Grunnbevilgning",Table2[Motpart],0,Table2[Periode],M$2,Table2[Art],$C10),SUMIFS(Table3[Månedsbudsjett],Table3[Finansieringskilde],"0. Grunnbevilgning",Table3[Motpart],0,Table3[Periode],M$2,Table3[Art],$C10))</f>
        <v>0</v>
      </c>
      <c r="N10" s="15">
        <f>IF(N$1="R",SUMIFS(Table2[Månedsregnskap],Table2[Finansieringskilde],"0. Grunnbevilgning",Table2[Motpart],0,Table2[Periode],N$2,Table2[Art],$C10),SUMIFS(Table3[Månedsbudsjett],Table3[Finansieringskilde],"0. Grunnbevilgning",Table3[Motpart],0,Table3[Periode],N$2,Table3[Art],$C10))</f>
        <v>0</v>
      </c>
      <c r="O10" s="15">
        <f>IF(O$1="R",SUMIFS(Table2[Månedsregnskap],Table2[Finansieringskilde],"0. Grunnbevilgning",Table2[Motpart],0,Table2[Periode],O$2,Table2[Art],$C10),SUMIFS(Table3[Månedsbudsjett],Table3[Finansieringskilde],"0. Grunnbevilgning",Table3[Motpart],0,Table3[Periode],O$2,Table3[Art],$C10))</f>
        <v>0</v>
      </c>
      <c r="P10" s="15">
        <f>IF(P$1="R",SUMIFS(Table2[Månedsregnskap],Table2[Finansieringskilde],"0. Grunnbevilgning",Table2[Motpart],0,Table2[Periode],P$2,Table2[Art],$C10),SUMIFS(Table3[Månedsbudsjett],Table3[Finansieringskilde],"0. Grunnbevilgning",Table3[Motpart],0,Table3[Periode],P$2,Table3[Art],$C10))</f>
        <v>0</v>
      </c>
      <c r="Q10" s="41">
        <f t="shared" ref="Q10:Q36" si="4">SUM(E10:P10)</f>
        <v>0</v>
      </c>
      <c r="R10" s="15"/>
      <c r="S10" s="36">
        <f t="shared" ref="S10:S36" si="5">ROUND(SUM(Q10:R10),-3)</f>
        <v>0</v>
      </c>
      <c r="U10" s="18"/>
    </row>
    <row r="11" spans="1:21" ht="15.75" x14ac:dyDescent="0.25">
      <c r="C11" t="s">
        <v>8</v>
      </c>
      <c r="D11" s="31">
        <f>SUMIFS(Table3[Månedsbudsjett],Table3[Art],$C11,Table3[Finansieringskilde],"0. Grunnbevilgning",Table3[Motpart],0)</f>
        <v>0</v>
      </c>
      <c r="E11" s="15">
        <f>IF(E$1="R",SUMIFS(Table2[Månedsregnskap],Table2[Finansieringskilde],"0. Grunnbevilgning",Table2[Motpart],0,Table2[Periode],E$2,Table2[Art],$C11),SUMIFS(Table3[Månedsbudsjett],Table3[Finansieringskilde],"0. Grunnbevilgning",Table3[Motpart],0,Table3[Periode],E$2,Table3[Art],$C11))</f>
        <v>0</v>
      </c>
      <c r="F11" s="15">
        <f>IF(F$1="R",SUMIFS(Table2[Månedsregnskap],Table2[Finansieringskilde],"0. Grunnbevilgning",Table2[Motpart],0,Table2[Periode],F$2,Table2[Art],$C11),SUMIFS(Table3[Månedsbudsjett],Table3[Finansieringskilde],"0. Grunnbevilgning",Table3[Motpart],0,Table3[Periode],F$2,Table3[Art],$C11))</f>
        <v>0</v>
      </c>
      <c r="G11" s="15">
        <f>IF(G$1="R",SUMIFS(Table2[Månedsregnskap],Table2[Finansieringskilde],"0. Grunnbevilgning",Table2[Motpart],0,Table2[Periode],G$2,Table2[Art],$C11),SUMIFS(Table3[Månedsbudsjett],Table3[Finansieringskilde],"0. Grunnbevilgning",Table3[Motpart],0,Table3[Periode],G$2,Table3[Art],$C11))</f>
        <v>0</v>
      </c>
      <c r="H11" s="15">
        <f>IF(H$1="R",SUMIFS(Table2[Månedsregnskap],Table2[Finansieringskilde],"0. Grunnbevilgning",Table2[Motpart],0,Table2[Periode],H$2,Table2[Art],$C11),SUMIFS(Table3[Månedsbudsjett],Table3[Finansieringskilde],"0. Grunnbevilgning",Table3[Motpart],0,Table3[Periode],H$2,Table3[Art],$C11))</f>
        <v>0</v>
      </c>
      <c r="I11" s="15">
        <f>IF(I$1="R",SUMIFS(Table2[Månedsregnskap],Table2[Finansieringskilde],"0. Grunnbevilgning",Table2[Motpart],0,Table2[Periode],I$2,Table2[Art],$C11),SUMIFS(Table3[Månedsbudsjett],Table3[Finansieringskilde],"0. Grunnbevilgning",Table3[Motpart],0,Table3[Periode],I$2,Table3[Art],$C11))</f>
        <v>0</v>
      </c>
      <c r="J11" s="15">
        <f>IF(J$1="R",SUMIFS(Table2[Månedsregnskap],Table2[Finansieringskilde],"0. Grunnbevilgning",Table2[Motpart],0,Table2[Periode],J$2,Table2[Art],$C11),SUMIFS(Table3[Månedsbudsjett],Table3[Finansieringskilde],"0. Grunnbevilgning",Table3[Motpart],0,Table3[Periode],J$2,Table3[Art],$C11))</f>
        <v>0</v>
      </c>
      <c r="K11" s="15">
        <f>IF(K$1="R",SUMIFS(Table2[Månedsregnskap],Table2[Finansieringskilde],"0. Grunnbevilgning",Table2[Motpart],0,Table2[Periode],K$2,Table2[Art],$C11),SUMIFS(Table3[Månedsbudsjett],Table3[Finansieringskilde],"0. Grunnbevilgning",Table3[Motpart],0,Table3[Periode],K$2,Table3[Art],$C11))</f>
        <v>0</v>
      </c>
      <c r="L11" s="15">
        <f>IF(L$1="R",SUMIFS(Table2[Månedsregnskap],Table2[Finansieringskilde],"0. Grunnbevilgning",Table2[Motpart],0,Table2[Periode],L$2,Table2[Art],$C11),SUMIFS(Table3[Månedsbudsjett],Table3[Finansieringskilde],"0. Grunnbevilgning",Table3[Motpart],0,Table3[Periode],L$2,Table3[Art],$C11))</f>
        <v>0</v>
      </c>
      <c r="M11" s="15">
        <f>IF(M$1="R",SUMIFS(Table2[Månedsregnskap],Table2[Finansieringskilde],"0. Grunnbevilgning",Table2[Motpart],0,Table2[Periode],M$2,Table2[Art],$C11),SUMIFS(Table3[Månedsbudsjett],Table3[Finansieringskilde],"0. Grunnbevilgning",Table3[Motpart],0,Table3[Periode],M$2,Table3[Art],$C11))</f>
        <v>0</v>
      </c>
      <c r="N11" s="15">
        <f>IF(N$1="R",SUMIFS(Table2[Månedsregnskap],Table2[Finansieringskilde],"0. Grunnbevilgning",Table2[Motpart],0,Table2[Periode],N$2,Table2[Art],$C11),SUMIFS(Table3[Månedsbudsjett],Table3[Finansieringskilde],"0. Grunnbevilgning",Table3[Motpart],0,Table3[Periode],N$2,Table3[Art],$C11))</f>
        <v>0</v>
      </c>
      <c r="O11" s="15">
        <f>IF(O$1="R",SUMIFS(Table2[Månedsregnskap],Table2[Finansieringskilde],"0. Grunnbevilgning",Table2[Motpart],0,Table2[Periode],O$2,Table2[Art],$C11),SUMIFS(Table3[Månedsbudsjett],Table3[Finansieringskilde],"0. Grunnbevilgning",Table3[Motpart],0,Table3[Periode],O$2,Table3[Art],$C11))</f>
        <v>0</v>
      </c>
      <c r="P11" s="15">
        <f>IF(P$1="R",SUMIFS(Table2[Månedsregnskap],Table2[Finansieringskilde],"0. Grunnbevilgning",Table2[Motpart],0,Table2[Periode],P$2,Table2[Art],$C11),SUMIFS(Table3[Månedsbudsjett],Table3[Finansieringskilde],"0. Grunnbevilgning",Table3[Motpart],0,Table3[Periode],P$2,Table3[Art],$C11))</f>
        <v>0</v>
      </c>
      <c r="Q11" s="41">
        <f t="shared" si="4"/>
        <v>0</v>
      </c>
      <c r="R11" s="15"/>
      <c r="S11" s="36">
        <f t="shared" si="5"/>
        <v>0</v>
      </c>
      <c r="U11" s="18"/>
    </row>
    <row r="12" spans="1:21" ht="15.75" x14ac:dyDescent="0.25">
      <c r="C12" t="s">
        <v>9</v>
      </c>
      <c r="D12" s="31">
        <f>SUMIFS(Table3[Månedsbudsjett],Table3[Art],$C12,Table3[Finansieringskilde],"0. Grunnbevilgning",Table3[Motpart],0)</f>
        <v>0</v>
      </c>
      <c r="E12" s="15">
        <f>IF(E$1="R",SUMIFS(Table2[Månedsregnskap],Table2[Finansieringskilde],"0. Grunnbevilgning",Table2[Motpart],0,Table2[Periode],E$2,Table2[Art],$C12),SUMIFS(Table3[Månedsbudsjett],Table3[Finansieringskilde],"0. Grunnbevilgning",Table3[Motpart],0,Table3[Periode],E$2,Table3[Art],$C12))</f>
        <v>0</v>
      </c>
      <c r="F12" s="15">
        <f>IF(F$1="R",SUMIFS(Table2[Månedsregnskap],Table2[Finansieringskilde],"0. Grunnbevilgning",Table2[Motpart],0,Table2[Periode],F$2,Table2[Art],$C12),SUMIFS(Table3[Månedsbudsjett],Table3[Finansieringskilde],"0. Grunnbevilgning",Table3[Motpart],0,Table3[Periode],F$2,Table3[Art],$C12))</f>
        <v>0</v>
      </c>
      <c r="G12" s="15">
        <f>IF(G$1="R",SUMIFS(Table2[Månedsregnskap],Table2[Finansieringskilde],"0. Grunnbevilgning",Table2[Motpart],0,Table2[Periode],G$2,Table2[Art],$C12),SUMIFS(Table3[Månedsbudsjett],Table3[Finansieringskilde],"0. Grunnbevilgning",Table3[Motpart],0,Table3[Periode],G$2,Table3[Art],$C12))</f>
        <v>0</v>
      </c>
      <c r="H12" s="15">
        <f>IF(H$1="R",SUMIFS(Table2[Månedsregnskap],Table2[Finansieringskilde],"0. Grunnbevilgning",Table2[Motpart],0,Table2[Periode],H$2,Table2[Art],$C12),SUMIFS(Table3[Månedsbudsjett],Table3[Finansieringskilde],"0. Grunnbevilgning",Table3[Motpart],0,Table3[Periode],H$2,Table3[Art],$C12))</f>
        <v>0</v>
      </c>
      <c r="I12" s="15">
        <f>IF(I$1="R",SUMIFS(Table2[Månedsregnskap],Table2[Finansieringskilde],"0. Grunnbevilgning",Table2[Motpart],0,Table2[Periode],I$2,Table2[Art],$C12),SUMIFS(Table3[Månedsbudsjett],Table3[Finansieringskilde],"0. Grunnbevilgning",Table3[Motpart],0,Table3[Periode],I$2,Table3[Art],$C12))</f>
        <v>0</v>
      </c>
      <c r="J12" s="15">
        <f>IF(J$1="R",SUMIFS(Table2[Månedsregnskap],Table2[Finansieringskilde],"0. Grunnbevilgning",Table2[Motpart],0,Table2[Periode],J$2,Table2[Art],$C12),SUMIFS(Table3[Månedsbudsjett],Table3[Finansieringskilde],"0. Grunnbevilgning",Table3[Motpart],0,Table3[Periode],J$2,Table3[Art],$C12))</f>
        <v>0</v>
      </c>
      <c r="K12" s="15">
        <f>IF(K$1="R",SUMIFS(Table2[Månedsregnskap],Table2[Finansieringskilde],"0. Grunnbevilgning",Table2[Motpart],0,Table2[Periode],K$2,Table2[Art],$C12),SUMIFS(Table3[Månedsbudsjett],Table3[Finansieringskilde],"0. Grunnbevilgning",Table3[Motpart],0,Table3[Periode],K$2,Table3[Art],$C12))</f>
        <v>0</v>
      </c>
      <c r="L12" s="15">
        <f>IF(L$1="R",SUMIFS(Table2[Månedsregnskap],Table2[Finansieringskilde],"0. Grunnbevilgning",Table2[Motpart],0,Table2[Periode],L$2,Table2[Art],$C12),SUMIFS(Table3[Månedsbudsjett],Table3[Finansieringskilde],"0. Grunnbevilgning",Table3[Motpart],0,Table3[Periode],L$2,Table3[Art],$C12))</f>
        <v>0</v>
      </c>
      <c r="M12" s="15">
        <f>IF(M$1="R",SUMIFS(Table2[Månedsregnskap],Table2[Finansieringskilde],"0. Grunnbevilgning",Table2[Motpart],0,Table2[Periode],M$2,Table2[Art],$C12),SUMIFS(Table3[Månedsbudsjett],Table3[Finansieringskilde],"0. Grunnbevilgning",Table3[Motpart],0,Table3[Periode],M$2,Table3[Art],$C12))</f>
        <v>0</v>
      </c>
      <c r="N12" s="15">
        <f>IF(N$1="R",SUMIFS(Table2[Månedsregnskap],Table2[Finansieringskilde],"0. Grunnbevilgning",Table2[Motpart],0,Table2[Periode],N$2,Table2[Art],$C12),SUMIFS(Table3[Månedsbudsjett],Table3[Finansieringskilde],"0. Grunnbevilgning",Table3[Motpart],0,Table3[Periode],N$2,Table3[Art],$C12))</f>
        <v>0</v>
      </c>
      <c r="O12" s="15">
        <f>IF(O$1="R",SUMIFS(Table2[Månedsregnskap],Table2[Finansieringskilde],"0. Grunnbevilgning",Table2[Motpart],0,Table2[Periode],O$2,Table2[Art],$C12),SUMIFS(Table3[Månedsbudsjett],Table3[Finansieringskilde],"0. Grunnbevilgning",Table3[Motpart],0,Table3[Periode],O$2,Table3[Art],$C12))</f>
        <v>0</v>
      </c>
      <c r="P12" s="15">
        <f>IF(P$1="R",SUMIFS(Table2[Månedsregnskap],Table2[Finansieringskilde],"0. Grunnbevilgning",Table2[Motpart],0,Table2[Periode],P$2,Table2[Art],$C12),SUMIFS(Table3[Månedsbudsjett],Table3[Finansieringskilde],"0. Grunnbevilgning",Table3[Motpart],0,Table3[Periode],P$2,Table3[Art],$C12))</f>
        <v>0</v>
      </c>
      <c r="Q12" s="41">
        <f t="shared" si="4"/>
        <v>0</v>
      </c>
      <c r="R12" s="15"/>
      <c r="S12" s="36">
        <f t="shared" si="5"/>
        <v>0</v>
      </c>
      <c r="U12" s="18"/>
    </row>
    <row r="13" spans="1:21" ht="15.75" x14ac:dyDescent="0.25">
      <c r="C13" t="s">
        <v>10</v>
      </c>
      <c r="D13" s="31">
        <f>SUMIFS(Table3[Månedsbudsjett],Table3[Art],$C13,Table3[Finansieringskilde],"0. Grunnbevilgning",Table3[Motpart],0)</f>
        <v>0</v>
      </c>
      <c r="E13" s="15">
        <f>IF(E$1="R",SUMIFS(Table2[Månedsregnskap],Table2[Finansieringskilde],"0. Grunnbevilgning",Table2[Motpart],0,Table2[Periode],E$2,Table2[Art],$C13),SUMIFS(Table3[Månedsbudsjett],Table3[Finansieringskilde],"0. Grunnbevilgning",Table3[Motpart],0,Table3[Periode],E$2,Table3[Art],$C13))</f>
        <v>0</v>
      </c>
      <c r="F13" s="15">
        <f>IF(F$1="R",SUMIFS(Table2[Månedsregnskap],Table2[Finansieringskilde],"0. Grunnbevilgning",Table2[Motpart],0,Table2[Periode],F$2,Table2[Art],$C13),SUMIFS(Table3[Månedsbudsjett],Table3[Finansieringskilde],"0. Grunnbevilgning",Table3[Motpart],0,Table3[Periode],F$2,Table3[Art],$C13))</f>
        <v>0</v>
      </c>
      <c r="G13" s="15">
        <f>IF(G$1="R",SUMIFS(Table2[Månedsregnskap],Table2[Finansieringskilde],"0. Grunnbevilgning",Table2[Motpart],0,Table2[Periode],G$2,Table2[Art],$C13),SUMIFS(Table3[Månedsbudsjett],Table3[Finansieringskilde],"0. Grunnbevilgning",Table3[Motpart],0,Table3[Periode],G$2,Table3[Art],$C13))</f>
        <v>0</v>
      </c>
      <c r="H13" s="15">
        <f>IF(H$1="R",SUMIFS(Table2[Månedsregnskap],Table2[Finansieringskilde],"0. Grunnbevilgning",Table2[Motpart],0,Table2[Periode],H$2,Table2[Art],$C13),SUMIFS(Table3[Månedsbudsjett],Table3[Finansieringskilde],"0. Grunnbevilgning",Table3[Motpart],0,Table3[Periode],H$2,Table3[Art],$C13))</f>
        <v>0</v>
      </c>
      <c r="I13" s="15">
        <f>IF(I$1="R",SUMIFS(Table2[Månedsregnskap],Table2[Finansieringskilde],"0. Grunnbevilgning",Table2[Motpart],0,Table2[Periode],I$2,Table2[Art],$C13),SUMIFS(Table3[Månedsbudsjett],Table3[Finansieringskilde],"0. Grunnbevilgning",Table3[Motpart],0,Table3[Periode],I$2,Table3[Art],$C13))</f>
        <v>0</v>
      </c>
      <c r="J13" s="15">
        <f>IF(J$1="R",SUMIFS(Table2[Månedsregnskap],Table2[Finansieringskilde],"0. Grunnbevilgning",Table2[Motpart],0,Table2[Periode],J$2,Table2[Art],$C13),SUMIFS(Table3[Månedsbudsjett],Table3[Finansieringskilde],"0. Grunnbevilgning",Table3[Motpart],0,Table3[Periode],J$2,Table3[Art],$C13))</f>
        <v>0</v>
      </c>
      <c r="K13" s="15">
        <f>IF(K$1="R",SUMIFS(Table2[Månedsregnskap],Table2[Finansieringskilde],"0. Grunnbevilgning",Table2[Motpart],0,Table2[Periode],K$2,Table2[Art],$C13),SUMIFS(Table3[Månedsbudsjett],Table3[Finansieringskilde],"0. Grunnbevilgning",Table3[Motpart],0,Table3[Periode],K$2,Table3[Art],$C13))</f>
        <v>0</v>
      </c>
      <c r="L13" s="15">
        <f>IF(L$1="R",SUMIFS(Table2[Månedsregnskap],Table2[Finansieringskilde],"0. Grunnbevilgning",Table2[Motpart],0,Table2[Periode],L$2,Table2[Art],$C13),SUMIFS(Table3[Månedsbudsjett],Table3[Finansieringskilde],"0. Grunnbevilgning",Table3[Motpart],0,Table3[Periode],L$2,Table3[Art],$C13))</f>
        <v>0</v>
      </c>
      <c r="M13" s="15">
        <f>IF(M$1="R",SUMIFS(Table2[Månedsregnskap],Table2[Finansieringskilde],"0. Grunnbevilgning",Table2[Motpart],0,Table2[Periode],M$2,Table2[Art],$C13),SUMIFS(Table3[Månedsbudsjett],Table3[Finansieringskilde],"0. Grunnbevilgning",Table3[Motpart],0,Table3[Periode],M$2,Table3[Art],$C13))</f>
        <v>0</v>
      </c>
      <c r="N13" s="15">
        <f>IF(N$1="R",SUMIFS(Table2[Månedsregnskap],Table2[Finansieringskilde],"0. Grunnbevilgning",Table2[Motpart],0,Table2[Periode],N$2,Table2[Art],$C13),SUMIFS(Table3[Månedsbudsjett],Table3[Finansieringskilde],"0. Grunnbevilgning",Table3[Motpart],0,Table3[Periode],N$2,Table3[Art],$C13))</f>
        <v>0</v>
      </c>
      <c r="O13" s="15">
        <f>IF(O$1="R",SUMIFS(Table2[Månedsregnskap],Table2[Finansieringskilde],"0. Grunnbevilgning",Table2[Motpart],0,Table2[Periode],O$2,Table2[Art],$C13),SUMIFS(Table3[Månedsbudsjett],Table3[Finansieringskilde],"0. Grunnbevilgning",Table3[Motpart],0,Table3[Periode],O$2,Table3[Art],$C13))</f>
        <v>0</v>
      </c>
      <c r="P13" s="15">
        <f>IF(P$1="R",SUMIFS(Table2[Månedsregnskap],Table2[Finansieringskilde],"0. Grunnbevilgning",Table2[Motpart],0,Table2[Periode],P$2,Table2[Art],$C13),SUMIFS(Table3[Månedsbudsjett],Table3[Finansieringskilde],"0. Grunnbevilgning",Table3[Motpart],0,Table3[Periode],P$2,Table3[Art],$C13))</f>
        <v>0</v>
      </c>
      <c r="Q13" s="41">
        <f t="shared" si="4"/>
        <v>0</v>
      </c>
      <c r="R13" s="15"/>
      <c r="S13" s="36">
        <f t="shared" si="5"/>
        <v>0</v>
      </c>
      <c r="U13" s="18"/>
    </row>
    <row r="14" spans="1:21" ht="15.75" x14ac:dyDescent="0.25">
      <c r="C14" t="s">
        <v>11</v>
      </c>
      <c r="D14" s="31">
        <f>SUMIFS(Table3[Månedsbudsjett],Table3[Art],$C14,Table3[Finansieringskilde],"0. Grunnbevilgning",Table3[Motpart],0)</f>
        <v>0</v>
      </c>
      <c r="E14" s="15">
        <f>IF(E$1="R",SUMIFS(Table2[Månedsregnskap],Table2[Finansieringskilde],"0. Grunnbevilgning",Table2[Motpart],0,Table2[Periode],E$2,Table2[Art],$C14),SUMIFS(Table3[Månedsbudsjett],Table3[Finansieringskilde],"0. Grunnbevilgning",Table3[Motpart],0,Table3[Periode],E$2,Table3[Art],$C14))</f>
        <v>0</v>
      </c>
      <c r="F14" s="15">
        <f>IF(F$1="R",SUMIFS(Table2[Månedsregnskap],Table2[Finansieringskilde],"0. Grunnbevilgning",Table2[Motpart],0,Table2[Periode],F$2,Table2[Art],$C14),SUMIFS(Table3[Månedsbudsjett],Table3[Finansieringskilde],"0. Grunnbevilgning",Table3[Motpart],0,Table3[Periode],F$2,Table3[Art],$C14))</f>
        <v>0</v>
      </c>
      <c r="G14" s="15">
        <f>IF(G$1="R",SUMIFS(Table2[Månedsregnskap],Table2[Finansieringskilde],"0. Grunnbevilgning",Table2[Motpart],0,Table2[Periode],G$2,Table2[Art],$C14),SUMIFS(Table3[Månedsbudsjett],Table3[Finansieringskilde],"0. Grunnbevilgning",Table3[Motpart],0,Table3[Periode],G$2,Table3[Art],$C14))</f>
        <v>0</v>
      </c>
      <c r="H14" s="15">
        <f>IF(H$1="R",SUMIFS(Table2[Månedsregnskap],Table2[Finansieringskilde],"0. Grunnbevilgning",Table2[Motpart],0,Table2[Periode],H$2,Table2[Art],$C14),SUMIFS(Table3[Månedsbudsjett],Table3[Finansieringskilde],"0. Grunnbevilgning",Table3[Motpart],0,Table3[Periode],H$2,Table3[Art],$C14))</f>
        <v>0</v>
      </c>
      <c r="I14" s="15">
        <f>IF(I$1="R",SUMIFS(Table2[Månedsregnskap],Table2[Finansieringskilde],"0. Grunnbevilgning",Table2[Motpart],0,Table2[Periode],I$2,Table2[Art],$C14),SUMIFS(Table3[Månedsbudsjett],Table3[Finansieringskilde],"0. Grunnbevilgning",Table3[Motpart],0,Table3[Periode],I$2,Table3[Art],$C14))</f>
        <v>0</v>
      </c>
      <c r="J14" s="15">
        <f>IF(J$1="R",SUMIFS(Table2[Månedsregnskap],Table2[Finansieringskilde],"0. Grunnbevilgning",Table2[Motpart],0,Table2[Periode],J$2,Table2[Art],$C14),SUMIFS(Table3[Månedsbudsjett],Table3[Finansieringskilde],"0. Grunnbevilgning",Table3[Motpart],0,Table3[Periode],J$2,Table3[Art],$C14))</f>
        <v>0</v>
      </c>
      <c r="K14" s="15">
        <f>IF(K$1="R",SUMIFS(Table2[Månedsregnskap],Table2[Finansieringskilde],"0. Grunnbevilgning",Table2[Motpart],0,Table2[Periode],K$2,Table2[Art],$C14),SUMIFS(Table3[Månedsbudsjett],Table3[Finansieringskilde],"0. Grunnbevilgning",Table3[Motpart],0,Table3[Periode],K$2,Table3[Art],$C14))</f>
        <v>0</v>
      </c>
      <c r="L14" s="15">
        <f>IF(L$1="R",SUMIFS(Table2[Månedsregnskap],Table2[Finansieringskilde],"0. Grunnbevilgning",Table2[Motpart],0,Table2[Periode],L$2,Table2[Art],$C14),SUMIFS(Table3[Månedsbudsjett],Table3[Finansieringskilde],"0. Grunnbevilgning",Table3[Motpart],0,Table3[Periode],L$2,Table3[Art],$C14))</f>
        <v>0</v>
      </c>
      <c r="M14" s="15">
        <f>IF(M$1="R",SUMIFS(Table2[Månedsregnskap],Table2[Finansieringskilde],"0. Grunnbevilgning",Table2[Motpart],0,Table2[Periode],M$2,Table2[Art],$C14),SUMIFS(Table3[Månedsbudsjett],Table3[Finansieringskilde],"0. Grunnbevilgning",Table3[Motpart],0,Table3[Periode],M$2,Table3[Art],$C14))</f>
        <v>0</v>
      </c>
      <c r="N14" s="15">
        <f>IF(N$1="R",SUMIFS(Table2[Månedsregnskap],Table2[Finansieringskilde],"0. Grunnbevilgning",Table2[Motpart],0,Table2[Periode],N$2,Table2[Art],$C14),SUMIFS(Table3[Månedsbudsjett],Table3[Finansieringskilde],"0. Grunnbevilgning",Table3[Motpart],0,Table3[Periode],N$2,Table3[Art],$C14))</f>
        <v>0</v>
      </c>
      <c r="O14" s="15">
        <f>IF(O$1="R",SUMIFS(Table2[Månedsregnskap],Table2[Finansieringskilde],"0. Grunnbevilgning",Table2[Motpart],0,Table2[Periode],O$2,Table2[Art],$C14),SUMIFS(Table3[Månedsbudsjett],Table3[Finansieringskilde],"0. Grunnbevilgning",Table3[Motpart],0,Table3[Periode],O$2,Table3[Art],$C14))</f>
        <v>0</v>
      </c>
      <c r="P14" s="15">
        <f>IF(P$1="R",SUMIFS(Table2[Månedsregnskap],Table2[Finansieringskilde],"0. Grunnbevilgning",Table2[Motpart],0,Table2[Periode],P$2,Table2[Art],$C14),SUMIFS(Table3[Månedsbudsjett],Table3[Finansieringskilde],"0. Grunnbevilgning",Table3[Motpart],0,Table3[Periode],P$2,Table3[Art],$C14))</f>
        <v>0</v>
      </c>
      <c r="Q14" s="41">
        <f t="shared" si="4"/>
        <v>0</v>
      </c>
      <c r="R14" s="15"/>
      <c r="S14" s="36">
        <f t="shared" si="5"/>
        <v>0</v>
      </c>
      <c r="U14" s="18"/>
    </row>
    <row r="15" spans="1:21" ht="15.75" x14ac:dyDescent="0.25">
      <c r="C15" t="s">
        <v>12</v>
      </c>
      <c r="D15" s="31">
        <f>SUMIFS(Table3[Månedsbudsjett],Table3[Art],$C15,Table3[Finansieringskilde],"0. Grunnbevilgning",Table3[Motpart],0)</f>
        <v>0</v>
      </c>
      <c r="E15" s="15">
        <f>IF(E$1="R",SUMIFS(Table2[Månedsregnskap],Table2[Finansieringskilde],"0. Grunnbevilgning",Table2[Motpart],0,Table2[Periode],E$2,Table2[Art],$C15),SUMIFS(Table3[Månedsbudsjett],Table3[Finansieringskilde],"0. Grunnbevilgning",Table3[Motpart],0,Table3[Periode],E$2,Table3[Art],$C15))</f>
        <v>0</v>
      </c>
      <c r="F15" s="15">
        <f>IF(F$1="R",SUMIFS(Table2[Månedsregnskap],Table2[Finansieringskilde],"0. Grunnbevilgning",Table2[Motpart],0,Table2[Periode],F$2,Table2[Art],$C15),SUMIFS(Table3[Månedsbudsjett],Table3[Finansieringskilde],"0. Grunnbevilgning",Table3[Motpart],0,Table3[Periode],F$2,Table3[Art],$C15))</f>
        <v>0</v>
      </c>
      <c r="G15" s="15">
        <f>IF(G$1="R",SUMIFS(Table2[Månedsregnskap],Table2[Finansieringskilde],"0. Grunnbevilgning",Table2[Motpart],0,Table2[Periode],G$2,Table2[Art],$C15),SUMIFS(Table3[Månedsbudsjett],Table3[Finansieringskilde],"0. Grunnbevilgning",Table3[Motpart],0,Table3[Periode],G$2,Table3[Art],$C15))</f>
        <v>0</v>
      </c>
      <c r="H15" s="15">
        <f>IF(H$1="R",SUMIFS(Table2[Månedsregnskap],Table2[Finansieringskilde],"0. Grunnbevilgning",Table2[Motpart],0,Table2[Periode],H$2,Table2[Art],$C15),SUMIFS(Table3[Månedsbudsjett],Table3[Finansieringskilde],"0. Grunnbevilgning",Table3[Motpart],0,Table3[Periode],H$2,Table3[Art],$C15))</f>
        <v>0</v>
      </c>
      <c r="I15" s="15">
        <f>IF(I$1="R",SUMIFS(Table2[Månedsregnskap],Table2[Finansieringskilde],"0. Grunnbevilgning",Table2[Motpart],0,Table2[Periode],I$2,Table2[Art],$C15),SUMIFS(Table3[Månedsbudsjett],Table3[Finansieringskilde],"0. Grunnbevilgning",Table3[Motpart],0,Table3[Periode],I$2,Table3[Art],$C15))</f>
        <v>0</v>
      </c>
      <c r="J15" s="15">
        <f>IF(J$1="R",SUMIFS(Table2[Månedsregnskap],Table2[Finansieringskilde],"0. Grunnbevilgning",Table2[Motpart],0,Table2[Periode],J$2,Table2[Art],$C15),SUMIFS(Table3[Månedsbudsjett],Table3[Finansieringskilde],"0. Grunnbevilgning",Table3[Motpart],0,Table3[Periode],J$2,Table3[Art],$C15))</f>
        <v>0</v>
      </c>
      <c r="K15" s="15">
        <f>IF(K$1="R",SUMIFS(Table2[Månedsregnskap],Table2[Finansieringskilde],"0. Grunnbevilgning",Table2[Motpart],0,Table2[Periode],K$2,Table2[Art],$C15),SUMIFS(Table3[Månedsbudsjett],Table3[Finansieringskilde],"0. Grunnbevilgning",Table3[Motpart],0,Table3[Periode],K$2,Table3[Art],$C15))</f>
        <v>0</v>
      </c>
      <c r="L15" s="15">
        <f>IF(L$1="R",SUMIFS(Table2[Månedsregnskap],Table2[Finansieringskilde],"0. Grunnbevilgning",Table2[Motpart],0,Table2[Periode],L$2,Table2[Art],$C15),SUMIFS(Table3[Månedsbudsjett],Table3[Finansieringskilde],"0. Grunnbevilgning",Table3[Motpart],0,Table3[Periode],L$2,Table3[Art],$C15))</f>
        <v>0</v>
      </c>
      <c r="M15" s="15">
        <f>IF(M$1="R",SUMIFS(Table2[Månedsregnskap],Table2[Finansieringskilde],"0. Grunnbevilgning",Table2[Motpart],0,Table2[Periode],M$2,Table2[Art],$C15),SUMIFS(Table3[Månedsbudsjett],Table3[Finansieringskilde],"0. Grunnbevilgning",Table3[Motpart],0,Table3[Periode],M$2,Table3[Art],$C15))</f>
        <v>0</v>
      </c>
      <c r="N15" s="15">
        <f>IF(N$1="R",SUMIFS(Table2[Månedsregnskap],Table2[Finansieringskilde],"0. Grunnbevilgning",Table2[Motpart],0,Table2[Periode],N$2,Table2[Art],$C15),SUMIFS(Table3[Månedsbudsjett],Table3[Finansieringskilde],"0. Grunnbevilgning",Table3[Motpart],0,Table3[Periode],N$2,Table3[Art],$C15))</f>
        <v>0</v>
      </c>
      <c r="O15" s="15">
        <f>IF(O$1="R",SUMIFS(Table2[Månedsregnskap],Table2[Finansieringskilde],"0. Grunnbevilgning",Table2[Motpart],0,Table2[Periode],O$2,Table2[Art],$C15),SUMIFS(Table3[Månedsbudsjett],Table3[Finansieringskilde],"0. Grunnbevilgning",Table3[Motpart],0,Table3[Periode],O$2,Table3[Art],$C15))</f>
        <v>0</v>
      </c>
      <c r="P15" s="15">
        <f>IF(P$1="R",SUMIFS(Table2[Månedsregnskap],Table2[Finansieringskilde],"0. Grunnbevilgning",Table2[Motpart],0,Table2[Periode],P$2,Table2[Art],$C15),SUMIFS(Table3[Månedsbudsjett],Table3[Finansieringskilde],"0. Grunnbevilgning",Table3[Motpart],0,Table3[Periode],P$2,Table3[Art],$C15))</f>
        <v>0</v>
      </c>
      <c r="Q15" s="41">
        <f t="shared" si="4"/>
        <v>0</v>
      </c>
      <c r="R15" s="15"/>
      <c r="S15" s="36">
        <f t="shared" si="5"/>
        <v>0</v>
      </c>
      <c r="U15" s="18"/>
    </row>
    <row r="16" spans="1:21" ht="15.75" x14ac:dyDescent="0.25">
      <c r="C16" t="s">
        <v>13</v>
      </c>
      <c r="D16" s="31">
        <f>SUMIFS(Table3[Månedsbudsjett],Table3[Art],$C16,Table3[Finansieringskilde],"0. Grunnbevilgning",Table3[Motpart],0)</f>
        <v>0</v>
      </c>
      <c r="E16" s="15">
        <f>IF(E$1="R",SUMIFS(Table2[Månedsregnskap],Table2[Finansieringskilde],"0. Grunnbevilgning",Table2[Motpart],0,Table2[Periode],E$2,Table2[Art],$C16),SUMIFS(Table3[Månedsbudsjett],Table3[Finansieringskilde],"0. Grunnbevilgning",Table3[Motpart],0,Table3[Periode],E$2,Table3[Art],$C16))</f>
        <v>0</v>
      </c>
      <c r="F16" s="15">
        <f>IF(F$1="R",SUMIFS(Table2[Månedsregnskap],Table2[Finansieringskilde],"0. Grunnbevilgning",Table2[Motpart],0,Table2[Periode],F$2,Table2[Art],$C16),SUMIFS(Table3[Månedsbudsjett],Table3[Finansieringskilde],"0. Grunnbevilgning",Table3[Motpart],0,Table3[Periode],F$2,Table3[Art],$C16))</f>
        <v>0</v>
      </c>
      <c r="G16" s="15">
        <f>IF(G$1="R",SUMIFS(Table2[Månedsregnskap],Table2[Finansieringskilde],"0. Grunnbevilgning",Table2[Motpart],0,Table2[Periode],G$2,Table2[Art],$C16),SUMIFS(Table3[Månedsbudsjett],Table3[Finansieringskilde],"0. Grunnbevilgning",Table3[Motpart],0,Table3[Periode],G$2,Table3[Art],$C16))</f>
        <v>0</v>
      </c>
      <c r="H16" s="15">
        <f>IF(H$1="R",SUMIFS(Table2[Månedsregnskap],Table2[Finansieringskilde],"0. Grunnbevilgning",Table2[Motpart],0,Table2[Periode],H$2,Table2[Art],$C16),SUMIFS(Table3[Månedsbudsjett],Table3[Finansieringskilde],"0. Grunnbevilgning",Table3[Motpart],0,Table3[Periode],H$2,Table3[Art],$C16))</f>
        <v>0</v>
      </c>
      <c r="I16" s="15">
        <f>IF(I$1="R",SUMIFS(Table2[Månedsregnskap],Table2[Finansieringskilde],"0. Grunnbevilgning",Table2[Motpart],0,Table2[Periode],I$2,Table2[Art],$C16),SUMIFS(Table3[Månedsbudsjett],Table3[Finansieringskilde],"0. Grunnbevilgning",Table3[Motpart],0,Table3[Periode],I$2,Table3[Art],$C16))</f>
        <v>0</v>
      </c>
      <c r="J16" s="15">
        <f>IF(J$1="R",SUMIFS(Table2[Månedsregnskap],Table2[Finansieringskilde],"0. Grunnbevilgning",Table2[Motpart],0,Table2[Periode],J$2,Table2[Art],$C16),SUMIFS(Table3[Månedsbudsjett],Table3[Finansieringskilde],"0. Grunnbevilgning",Table3[Motpart],0,Table3[Periode],J$2,Table3[Art],$C16))</f>
        <v>0</v>
      </c>
      <c r="K16" s="15">
        <f>IF(K$1="R",SUMIFS(Table2[Månedsregnskap],Table2[Finansieringskilde],"0. Grunnbevilgning",Table2[Motpart],0,Table2[Periode],K$2,Table2[Art],$C16),SUMIFS(Table3[Månedsbudsjett],Table3[Finansieringskilde],"0. Grunnbevilgning",Table3[Motpart],0,Table3[Periode],K$2,Table3[Art],$C16))</f>
        <v>0</v>
      </c>
      <c r="L16" s="15">
        <f>IF(L$1="R",SUMIFS(Table2[Månedsregnskap],Table2[Finansieringskilde],"0. Grunnbevilgning",Table2[Motpart],0,Table2[Periode],L$2,Table2[Art],$C16),SUMIFS(Table3[Månedsbudsjett],Table3[Finansieringskilde],"0. Grunnbevilgning",Table3[Motpart],0,Table3[Periode],L$2,Table3[Art],$C16))</f>
        <v>0</v>
      </c>
      <c r="M16" s="15">
        <f>IF(M$1="R",SUMIFS(Table2[Månedsregnskap],Table2[Finansieringskilde],"0. Grunnbevilgning",Table2[Motpart],0,Table2[Periode],M$2,Table2[Art],$C16),SUMIFS(Table3[Månedsbudsjett],Table3[Finansieringskilde],"0. Grunnbevilgning",Table3[Motpart],0,Table3[Periode],M$2,Table3[Art],$C16))</f>
        <v>0</v>
      </c>
      <c r="N16" s="15">
        <f>IF(N$1="R",SUMIFS(Table2[Månedsregnskap],Table2[Finansieringskilde],"0. Grunnbevilgning",Table2[Motpart],0,Table2[Periode],N$2,Table2[Art],$C16),SUMIFS(Table3[Månedsbudsjett],Table3[Finansieringskilde],"0. Grunnbevilgning",Table3[Motpart],0,Table3[Periode],N$2,Table3[Art],$C16))</f>
        <v>0</v>
      </c>
      <c r="O16" s="15">
        <f>IF(O$1="R",SUMIFS(Table2[Månedsregnskap],Table2[Finansieringskilde],"0. Grunnbevilgning",Table2[Motpart],0,Table2[Periode],O$2,Table2[Art],$C16),SUMIFS(Table3[Månedsbudsjett],Table3[Finansieringskilde],"0. Grunnbevilgning",Table3[Motpart],0,Table3[Periode],O$2,Table3[Art],$C16))</f>
        <v>0</v>
      </c>
      <c r="P16" s="15">
        <f>IF(P$1="R",SUMIFS(Table2[Månedsregnskap],Table2[Finansieringskilde],"0. Grunnbevilgning",Table2[Motpart],0,Table2[Periode],P$2,Table2[Art],$C16),SUMIFS(Table3[Månedsbudsjett],Table3[Finansieringskilde],"0. Grunnbevilgning",Table3[Motpart],0,Table3[Periode],P$2,Table3[Art],$C16))</f>
        <v>0</v>
      </c>
      <c r="Q16" s="41">
        <f t="shared" si="4"/>
        <v>0</v>
      </c>
      <c r="R16" s="15"/>
      <c r="S16" s="36">
        <f t="shared" si="5"/>
        <v>0</v>
      </c>
      <c r="U16" s="18"/>
    </row>
    <row r="17" spans="3:21" ht="15.75" x14ac:dyDescent="0.25">
      <c r="C17" t="s">
        <v>14</v>
      </c>
      <c r="D17" s="31">
        <f>SUMIFS(Table3[Månedsbudsjett],Table3[Art],$C17,Table3[Finansieringskilde],"0. Grunnbevilgning",Table3[Motpart],0)</f>
        <v>0</v>
      </c>
      <c r="E17" s="15">
        <f>IF(E$1="R",SUMIFS(Table2[Månedsregnskap],Table2[Finansieringskilde],"0. Grunnbevilgning",Table2[Motpart],0,Table2[Periode],E$2,Table2[Art],$C17),SUMIFS(Table3[Månedsbudsjett],Table3[Finansieringskilde],"0. Grunnbevilgning",Table3[Motpart],0,Table3[Periode],E$2,Table3[Art],$C17))</f>
        <v>0</v>
      </c>
      <c r="F17" s="15">
        <f>IF(F$1="R",SUMIFS(Table2[Månedsregnskap],Table2[Finansieringskilde],"0. Grunnbevilgning",Table2[Motpart],0,Table2[Periode],F$2,Table2[Art],$C17),SUMIFS(Table3[Månedsbudsjett],Table3[Finansieringskilde],"0. Grunnbevilgning",Table3[Motpart],0,Table3[Periode],F$2,Table3[Art],$C17))</f>
        <v>0</v>
      </c>
      <c r="G17" s="15">
        <f>IF(G$1="R",SUMIFS(Table2[Månedsregnskap],Table2[Finansieringskilde],"0. Grunnbevilgning",Table2[Motpart],0,Table2[Periode],G$2,Table2[Art],$C17),SUMIFS(Table3[Månedsbudsjett],Table3[Finansieringskilde],"0. Grunnbevilgning",Table3[Motpart],0,Table3[Periode],G$2,Table3[Art],$C17))</f>
        <v>0</v>
      </c>
      <c r="H17" s="15">
        <f>IF(H$1="R",SUMIFS(Table2[Månedsregnskap],Table2[Finansieringskilde],"0. Grunnbevilgning",Table2[Motpart],0,Table2[Periode],H$2,Table2[Art],$C17),SUMIFS(Table3[Månedsbudsjett],Table3[Finansieringskilde],"0. Grunnbevilgning",Table3[Motpart],0,Table3[Periode],H$2,Table3[Art],$C17))</f>
        <v>0</v>
      </c>
      <c r="I17" s="15">
        <f>IF(I$1="R",SUMIFS(Table2[Månedsregnskap],Table2[Finansieringskilde],"0. Grunnbevilgning",Table2[Motpart],0,Table2[Periode],I$2,Table2[Art],$C17),SUMIFS(Table3[Månedsbudsjett],Table3[Finansieringskilde],"0. Grunnbevilgning",Table3[Motpart],0,Table3[Periode],I$2,Table3[Art],$C17))</f>
        <v>0</v>
      </c>
      <c r="J17" s="15">
        <f>IF(J$1="R",SUMIFS(Table2[Månedsregnskap],Table2[Finansieringskilde],"0. Grunnbevilgning",Table2[Motpart],0,Table2[Periode],J$2,Table2[Art],$C17),SUMIFS(Table3[Månedsbudsjett],Table3[Finansieringskilde],"0. Grunnbevilgning",Table3[Motpart],0,Table3[Periode],J$2,Table3[Art],$C17))</f>
        <v>0</v>
      </c>
      <c r="K17" s="15">
        <f>IF(K$1="R",SUMIFS(Table2[Månedsregnskap],Table2[Finansieringskilde],"0. Grunnbevilgning",Table2[Motpart],0,Table2[Periode],K$2,Table2[Art],$C17),SUMIFS(Table3[Månedsbudsjett],Table3[Finansieringskilde],"0. Grunnbevilgning",Table3[Motpart],0,Table3[Periode],K$2,Table3[Art],$C17))</f>
        <v>0</v>
      </c>
      <c r="L17" s="15">
        <f>IF(L$1="R",SUMIFS(Table2[Månedsregnskap],Table2[Finansieringskilde],"0. Grunnbevilgning",Table2[Motpart],0,Table2[Periode],L$2,Table2[Art],$C17),SUMIFS(Table3[Månedsbudsjett],Table3[Finansieringskilde],"0. Grunnbevilgning",Table3[Motpart],0,Table3[Periode],L$2,Table3[Art],$C17))</f>
        <v>0</v>
      </c>
      <c r="M17" s="15">
        <f>IF(M$1="R",SUMIFS(Table2[Månedsregnskap],Table2[Finansieringskilde],"0. Grunnbevilgning",Table2[Motpart],0,Table2[Periode],M$2,Table2[Art],$C17),SUMIFS(Table3[Månedsbudsjett],Table3[Finansieringskilde],"0. Grunnbevilgning",Table3[Motpart],0,Table3[Periode],M$2,Table3[Art],$C17))</f>
        <v>0</v>
      </c>
      <c r="N17" s="15">
        <f>IF(N$1="R",SUMIFS(Table2[Månedsregnskap],Table2[Finansieringskilde],"0. Grunnbevilgning",Table2[Motpart],0,Table2[Periode],N$2,Table2[Art],$C17),SUMIFS(Table3[Månedsbudsjett],Table3[Finansieringskilde],"0. Grunnbevilgning",Table3[Motpart],0,Table3[Periode],N$2,Table3[Art],$C17))</f>
        <v>0</v>
      </c>
      <c r="O17" s="15">
        <f>IF(O$1="R",SUMIFS(Table2[Månedsregnskap],Table2[Finansieringskilde],"0. Grunnbevilgning",Table2[Motpart],0,Table2[Periode],O$2,Table2[Art],$C17),SUMIFS(Table3[Månedsbudsjett],Table3[Finansieringskilde],"0. Grunnbevilgning",Table3[Motpart],0,Table3[Periode],O$2,Table3[Art],$C17))</f>
        <v>0</v>
      </c>
      <c r="P17" s="15">
        <f>IF(P$1="R",SUMIFS(Table2[Månedsregnskap],Table2[Finansieringskilde],"0. Grunnbevilgning",Table2[Motpart],0,Table2[Periode],P$2,Table2[Art],$C17),SUMIFS(Table3[Månedsbudsjett],Table3[Finansieringskilde],"0. Grunnbevilgning",Table3[Motpart],0,Table3[Periode],P$2,Table3[Art],$C17))</f>
        <v>0</v>
      </c>
      <c r="Q17" s="41">
        <f t="shared" si="4"/>
        <v>0</v>
      </c>
      <c r="R17" s="15"/>
      <c r="S17" s="36">
        <f t="shared" si="5"/>
        <v>0</v>
      </c>
      <c r="U17" s="18"/>
    </row>
    <row r="18" spans="3:21" ht="15.75" x14ac:dyDescent="0.25">
      <c r="C18" t="s">
        <v>15</v>
      </c>
      <c r="D18" s="31">
        <f>SUMIFS(Table3[Månedsbudsjett],Table3[Art],$C18,Table3[Finansieringskilde],"0. Grunnbevilgning",Table3[Motpart],0)</f>
        <v>0</v>
      </c>
      <c r="E18" s="15">
        <f>IF(E$1="R",SUMIFS(Table2[Månedsregnskap],Table2[Finansieringskilde],"0. Grunnbevilgning",Table2[Motpart],0,Table2[Periode],E$2,Table2[Art],$C18),SUMIFS(Table3[Månedsbudsjett],Table3[Finansieringskilde],"0. Grunnbevilgning",Table3[Motpart],0,Table3[Periode],E$2,Table3[Art],$C18))</f>
        <v>0</v>
      </c>
      <c r="F18" s="15">
        <f>IF(F$1="R",SUMIFS(Table2[Månedsregnskap],Table2[Finansieringskilde],"0. Grunnbevilgning",Table2[Motpart],0,Table2[Periode],F$2,Table2[Art],$C18),SUMIFS(Table3[Månedsbudsjett],Table3[Finansieringskilde],"0. Grunnbevilgning",Table3[Motpart],0,Table3[Periode],F$2,Table3[Art],$C18))</f>
        <v>0</v>
      </c>
      <c r="G18" s="15">
        <f>IF(G$1="R",SUMIFS(Table2[Månedsregnskap],Table2[Finansieringskilde],"0. Grunnbevilgning",Table2[Motpart],0,Table2[Periode],G$2,Table2[Art],$C18),SUMIFS(Table3[Månedsbudsjett],Table3[Finansieringskilde],"0. Grunnbevilgning",Table3[Motpart],0,Table3[Periode],G$2,Table3[Art],$C18))</f>
        <v>0</v>
      </c>
      <c r="H18" s="15">
        <f>IF(H$1="R",SUMIFS(Table2[Månedsregnskap],Table2[Finansieringskilde],"0. Grunnbevilgning",Table2[Motpart],0,Table2[Periode],H$2,Table2[Art],$C18),SUMIFS(Table3[Månedsbudsjett],Table3[Finansieringskilde],"0. Grunnbevilgning",Table3[Motpart],0,Table3[Periode],H$2,Table3[Art],$C18))</f>
        <v>0</v>
      </c>
      <c r="I18" s="15">
        <f>IF(I$1="R",SUMIFS(Table2[Månedsregnskap],Table2[Finansieringskilde],"0. Grunnbevilgning",Table2[Motpart],0,Table2[Periode],I$2,Table2[Art],$C18),SUMIFS(Table3[Månedsbudsjett],Table3[Finansieringskilde],"0. Grunnbevilgning",Table3[Motpart],0,Table3[Periode],I$2,Table3[Art],$C18))</f>
        <v>0</v>
      </c>
      <c r="J18" s="15">
        <f>IF(J$1="R",SUMIFS(Table2[Månedsregnskap],Table2[Finansieringskilde],"0. Grunnbevilgning",Table2[Motpart],0,Table2[Periode],J$2,Table2[Art],$C18),SUMIFS(Table3[Månedsbudsjett],Table3[Finansieringskilde],"0. Grunnbevilgning",Table3[Motpart],0,Table3[Periode],J$2,Table3[Art],$C18))</f>
        <v>0</v>
      </c>
      <c r="K18" s="15">
        <f>IF(K$1="R",SUMIFS(Table2[Månedsregnskap],Table2[Finansieringskilde],"0. Grunnbevilgning",Table2[Motpart],0,Table2[Periode],K$2,Table2[Art],$C18),SUMIFS(Table3[Månedsbudsjett],Table3[Finansieringskilde],"0. Grunnbevilgning",Table3[Motpart],0,Table3[Periode],K$2,Table3[Art],$C18))</f>
        <v>0</v>
      </c>
      <c r="L18" s="15">
        <f>IF(L$1="R",SUMIFS(Table2[Månedsregnskap],Table2[Finansieringskilde],"0. Grunnbevilgning",Table2[Motpart],0,Table2[Periode],L$2,Table2[Art],$C18),SUMIFS(Table3[Månedsbudsjett],Table3[Finansieringskilde],"0. Grunnbevilgning",Table3[Motpart],0,Table3[Periode],L$2,Table3[Art],$C18))</f>
        <v>0</v>
      </c>
      <c r="M18" s="15">
        <f>IF(M$1="R",SUMIFS(Table2[Månedsregnskap],Table2[Finansieringskilde],"0. Grunnbevilgning",Table2[Motpart],0,Table2[Periode],M$2,Table2[Art],$C18),SUMIFS(Table3[Månedsbudsjett],Table3[Finansieringskilde],"0. Grunnbevilgning",Table3[Motpart],0,Table3[Periode],M$2,Table3[Art],$C18))</f>
        <v>0</v>
      </c>
      <c r="N18" s="15">
        <f>IF(N$1="R",SUMIFS(Table2[Månedsregnskap],Table2[Finansieringskilde],"0. Grunnbevilgning",Table2[Motpart],0,Table2[Periode],N$2,Table2[Art],$C18),SUMIFS(Table3[Månedsbudsjett],Table3[Finansieringskilde],"0. Grunnbevilgning",Table3[Motpart],0,Table3[Periode],N$2,Table3[Art],$C18))</f>
        <v>0</v>
      </c>
      <c r="O18" s="15">
        <f>IF(O$1="R",SUMIFS(Table2[Månedsregnskap],Table2[Finansieringskilde],"0. Grunnbevilgning",Table2[Motpart],0,Table2[Periode],O$2,Table2[Art],$C18),SUMIFS(Table3[Månedsbudsjett],Table3[Finansieringskilde],"0. Grunnbevilgning",Table3[Motpart],0,Table3[Periode],O$2,Table3[Art],$C18))</f>
        <v>0</v>
      </c>
      <c r="P18" s="15">
        <f>IF(P$1="R",SUMIFS(Table2[Månedsregnskap],Table2[Finansieringskilde],"0. Grunnbevilgning",Table2[Motpart],0,Table2[Periode],P$2,Table2[Art],$C18),SUMIFS(Table3[Månedsbudsjett],Table3[Finansieringskilde],"0. Grunnbevilgning",Table3[Motpart],0,Table3[Periode],P$2,Table3[Art],$C18))</f>
        <v>0</v>
      </c>
      <c r="Q18" s="41">
        <f t="shared" si="4"/>
        <v>0</v>
      </c>
      <c r="R18" s="15"/>
      <c r="S18" s="36">
        <f t="shared" si="5"/>
        <v>0</v>
      </c>
      <c r="U18" s="18"/>
    </row>
    <row r="19" spans="3:21" ht="15.75" x14ac:dyDescent="0.25">
      <c r="C19" t="s">
        <v>16</v>
      </c>
      <c r="D19" s="31">
        <f>SUMIFS(Table3[Månedsbudsjett],Table3[Art],$C19,Table3[Finansieringskilde],"0. Grunnbevilgning",Table3[Motpart],0)</f>
        <v>0</v>
      </c>
      <c r="E19" s="15">
        <f>IF(E$1="R",SUMIFS(Table2[Månedsregnskap],Table2[Finansieringskilde],"0. Grunnbevilgning",Table2[Motpart],0,Table2[Periode],E$2,Table2[Art],$C19),SUMIFS(Table3[Månedsbudsjett],Table3[Finansieringskilde],"0. Grunnbevilgning",Table3[Motpart],0,Table3[Periode],E$2,Table3[Art],$C19))</f>
        <v>0</v>
      </c>
      <c r="F19" s="15">
        <f>IF(F$1="R",SUMIFS(Table2[Månedsregnskap],Table2[Finansieringskilde],"0. Grunnbevilgning",Table2[Motpart],0,Table2[Periode],F$2,Table2[Art],$C19),SUMIFS(Table3[Månedsbudsjett],Table3[Finansieringskilde],"0. Grunnbevilgning",Table3[Motpart],0,Table3[Periode],F$2,Table3[Art],$C19))</f>
        <v>0</v>
      </c>
      <c r="G19" s="15">
        <f>IF(G$1="R",SUMIFS(Table2[Månedsregnskap],Table2[Finansieringskilde],"0. Grunnbevilgning",Table2[Motpart],0,Table2[Periode],G$2,Table2[Art],$C19),SUMIFS(Table3[Månedsbudsjett],Table3[Finansieringskilde],"0. Grunnbevilgning",Table3[Motpart],0,Table3[Periode],G$2,Table3[Art],$C19))</f>
        <v>0</v>
      </c>
      <c r="H19" s="15">
        <f>IF(H$1="R",SUMIFS(Table2[Månedsregnskap],Table2[Finansieringskilde],"0. Grunnbevilgning",Table2[Motpart],0,Table2[Periode],H$2,Table2[Art],$C19),SUMIFS(Table3[Månedsbudsjett],Table3[Finansieringskilde],"0. Grunnbevilgning",Table3[Motpart],0,Table3[Periode],H$2,Table3[Art],$C19))</f>
        <v>0</v>
      </c>
      <c r="I19" s="15">
        <f>IF(I$1="R",SUMIFS(Table2[Månedsregnskap],Table2[Finansieringskilde],"0. Grunnbevilgning",Table2[Motpart],0,Table2[Periode],I$2,Table2[Art],$C19),SUMIFS(Table3[Månedsbudsjett],Table3[Finansieringskilde],"0. Grunnbevilgning",Table3[Motpart],0,Table3[Periode],I$2,Table3[Art],$C19))</f>
        <v>0</v>
      </c>
      <c r="J19" s="15">
        <f>IF(J$1="R",SUMIFS(Table2[Månedsregnskap],Table2[Finansieringskilde],"0. Grunnbevilgning",Table2[Motpart],0,Table2[Periode],J$2,Table2[Art],$C19),SUMIFS(Table3[Månedsbudsjett],Table3[Finansieringskilde],"0. Grunnbevilgning",Table3[Motpart],0,Table3[Periode],J$2,Table3[Art],$C19))</f>
        <v>0</v>
      </c>
      <c r="K19" s="15">
        <f>IF(K$1="R",SUMIFS(Table2[Månedsregnskap],Table2[Finansieringskilde],"0. Grunnbevilgning",Table2[Motpart],0,Table2[Periode],K$2,Table2[Art],$C19),SUMIFS(Table3[Månedsbudsjett],Table3[Finansieringskilde],"0. Grunnbevilgning",Table3[Motpart],0,Table3[Periode],K$2,Table3[Art],$C19))</f>
        <v>0</v>
      </c>
      <c r="L19" s="15">
        <f>IF(L$1="R",SUMIFS(Table2[Månedsregnskap],Table2[Finansieringskilde],"0. Grunnbevilgning",Table2[Motpart],0,Table2[Periode],L$2,Table2[Art],$C19),SUMIFS(Table3[Månedsbudsjett],Table3[Finansieringskilde],"0. Grunnbevilgning",Table3[Motpart],0,Table3[Periode],L$2,Table3[Art],$C19))</f>
        <v>0</v>
      </c>
      <c r="M19" s="15">
        <f>IF(M$1="R",SUMIFS(Table2[Månedsregnskap],Table2[Finansieringskilde],"0. Grunnbevilgning",Table2[Motpart],0,Table2[Periode],M$2,Table2[Art],$C19),SUMIFS(Table3[Månedsbudsjett],Table3[Finansieringskilde],"0. Grunnbevilgning",Table3[Motpart],0,Table3[Periode],M$2,Table3[Art],$C19))</f>
        <v>0</v>
      </c>
      <c r="N19" s="15">
        <f>IF(N$1="R",SUMIFS(Table2[Månedsregnskap],Table2[Finansieringskilde],"0. Grunnbevilgning",Table2[Motpart],0,Table2[Periode],N$2,Table2[Art],$C19),SUMIFS(Table3[Månedsbudsjett],Table3[Finansieringskilde],"0. Grunnbevilgning",Table3[Motpart],0,Table3[Periode],N$2,Table3[Art],$C19))</f>
        <v>0</v>
      </c>
      <c r="O19" s="15">
        <f>IF(O$1="R",SUMIFS(Table2[Månedsregnskap],Table2[Finansieringskilde],"0. Grunnbevilgning",Table2[Motpart],0,Table2[Periode],O$2,Table2[Art],$C19),SUMIFS(Table3[Månedsbudsjett],Table3[Finansieringskilde],"0. Grunnbevilgning",Table3[Motpart],0,Table3[Periode],O$2,Table3[Art],$C19))</f>
        <v>0</v>
      </c>
      <c r="P19" s="15">
        <f>IF(P$1="R",SUMIFS(Table2[Månedsregnskap],Table2[Finansieringskilde],"0. Grunnbevilgning",Table2[Motpart],0,Table2[Periode],P$2,Table2[Art],$C19),SUMIFS(Table3[Månedsbudsjett],Table3[Finansieringskilde],"0. Grunnbevilgning",Table3[Motpart],0,Table3[Periode],P$2,Table3[Art],$C19))</f>
        <v>0</v>
      </c>
      <c r="Q19" s="41">
        <f t="shared" si="4"/>
        <v>0</v>
      </c>
      <c r="R19" s="15"/>
      <c r="S19" s="36">
        <f t="shared" si="5"/>
        <v>0</v>
      </c>
      <c r="U19" s="18"/>
    </row>
    <row r="20" spans="3:21" ht="15.75" x14ac:dyDescent="0.25">
      <c r="C20" t="s">
        <v>17</v>
      </c>
      <c r="D20" s="31">
        <f>SUMIFS(Table3[Månedsbudsjett],Table3[Art],$C20,Table3[Finansieringskilde],"0. Grunnbevilgning",Table3[Motpart],0)</f>
        <v>0</v>
      </c>
      <c r="E20" s="15">
        <f>IF(E$1="R",SUMIFS(Table2[Månedsregnskap],Table2[Finansieringskilde],"0. Grunnbevilgning",Table2[Motpart],0,Table2[Periode],E$2,Table2[Art],$C20),SUMIFS(Table3[Månedsbudsjett],Table3[Finansieringskilde],"0. Grunnbevilgning",Table3[Motpart],0,Table3[Periode],E$2,Table3[Art],$C20))</f>
        <v>0</v>
      </c>
      <c r="F20" s="15">
        <f>IF(F$1="R",SUMIFS(Table2[Månedsregnskap],Table2[Finansieringskilde],"0. Grunnbevilgning",Table2[Motpart],0,Table2[Periode],F$2,Table2[Art],$C20),SUMIFS(Table3[Månedsbudsjett],Table3[Finansieringskilde],"0. Grunnbevilgning",Table3[Motpart],0,Table3[Periode],F$2,Table3[Art],$C20))</f>
        <v>0</v>
      </c>
      <c r="G20" s="15">
        <f>IF(G$1="R",SUMIFS(Table2[Månedsregnskap],Table2[Finansieringskilde],"0. Grunnbevilgning",Table2[Motpart],0,Table2[Periode],G$2,Table2[Art],$C20),SUMIFS(Table3[Månedsbudsjett],Table3[Finansieringskilde],"0. Grunnbevilgning",Table3[Motpart],0,Table3[Periode],G$2,Table3[Art],$C20))</f>
        <v>0</v>
      </c>
      <c r="H20" s="15">
        <f>IF(H$1="R",SUMIFS(Table2[Månedsregnskap],Table2[Finansieringskilde],"0. Grunnbevilgning",Table2[Motpart],0,Table2[Periode],H$2,Table2[Art],$C20),SUMIFS(Table3[Månedsbudsjett],Table3[Finansieringskilde],"0. Grunnbevilgning",Table3[Motpart],0,Table3[Periode],H$2,Table3[Art],$C20))</f>
        <v>0</v>
      </c>
      <c r="I20" s="15">
        <f>IF(I$1="R",SUMIFS(Table2[Månedsregnskap],Table2[Finansieringskilde],"0. Grunnbevilgning",Table2[Motpart],0,Table2[Periode],I$2,Table2[Art],$C20),SUMIFS(Table3[Månedsbudsjett],Table3[Finansieringskilde],"0. Grunnbevilgning",Table3[Motpart],0,Table3[Periode],I$2,Table3[Art],$C20))</f>
        <v>0</v>
      </c>
      <c r="J20" s="15">
        <f>IF(J$1="R",SUMIFS(Table2[Månedsregnskap],Table2[Finansieringskilde],"0. Grunnbevilgning",Table2[Motpart],0,Table2[Periode],J$2,Table2[Art],$C20),SUMIFS(Table3[Månedsbudsjett],Table3[Finansieringskilde],"0. Grunnbevilgning",Table3[Motpart],0,Table3[Periode],J$2,Table3[Art],$C20))</f>
        <v>0</v>
      </c>
      <c r="K20" s="15">
        <f>IF(K$1="R",SUMIFS(Table2[Månedsregnskap],Table2[Finansieringskilde],"0. Grunnbevilgning",Table2[Motpart],0,Table2[Periode],K$2,Table2[Art],$C20),SUMIFS(Table3[Månedsbudsjett],Table3[Finansieringskilde],"0. Grunnbevilgning",Table3[Motpart],0,Table3[Periode],K$2,Table3[Art],$C20))</f>
        <v>0</v>
      </c>
      <c r="L20" s="15">
        <f>IF(L$1="R",SUMIFS(Table2[Månedsregnskap],Table2[Finansieringskilde],"0. Grunnbevilgning",Table2[Motpart],0,Table2[Periode],L$2,Table2[Art],$C20),SUMIFS(Table3[Månedsbudsjett],Table3[Finansieringskilde],"0. Grunnbevilgning",Table3[Motpart],0,Table3[Periode],L$2,Table3[Art],$C20))</f>
        <v>0</v>
      </c>
      <c r="M20" s="15">
        <f>IF(M$1="R",SUMIFS(Table2[Månedsregnskap],Table2[Finansieringskilde],"0. Grunnbevilgning",Table2[Motpart],0,Table2[Periode],M$2,Table2[Art],$C20),SUMIFS(Table3[Månedsbudsjett],Table3[Finansieringskilde],"0. Grunnbevilgning",Table3[Motpart],0,Table3[Periode],M$2,Table3[Art],$C20))</f>
        <v>0</v>
      </c>
      <c r="N20" s="15">
        <f>IF(N$1="R",SUMIFS(Table2[Månedsregnskap],Table2[Finansieringskilde],"0. Grunnbevilgning",Table2[Motpart],0,Table2[Periode],N$2,Table2[Art],$C20),SUMIFS(Table3[Månedsbudsjett],Table3[Finansieringskilde],"0. Grunnbevilgning",Table3[Motpart],0,Table3[Periode],N$2,Table3[Art],$C20))</f>
        <v>0</v>
      </c>
      <c r="O20" s="15">
        <f>IF(O$1="R",SUMIFS(Table2[Månedsregnskap],Table2[Finansieringskilde],"0. Grunnbevilgning",Table2[Motpart],0,Table2[Periode],O$2,Table2[Art],$C20),SUMIFS(Table3[Månedsbudsjett],Table3[Finansieringskilde],"0. Grunnbevilgning",Table3[Motpart],0,Table3[Periode],O$2,Table3[Art],$C20))</f>
        <v>0</v>
      </c>
      <c r="P20" s="15">
        <f>IF(P$1="R",SUMIFS(Table2[Månedsregnskap],Table2[Finansieringskilde],"0. Grunnbevilgning",Table2[Motpart],0,Table2[Periode],P$2,Table2[Art],$C20),SUMIFS(Table3[Månedsbudsjett],Table3[Finansieringskilde],"0. Grunnbevilgning",Table3[Motpart],0,Table3[Periode],P$2,Table3[Art],$C20))</f>
        <v>0</v>
      </c>
      <c r="Q20" s="41">
        <f t="shared" si="4"/>
        <v>0</v>
      </c>
      <c r="R20" s="15"/>
      <c r="S20" s="36">
        <f t="shared" si="5"/>
        <v>0</v>
      </c>
      <c r="U20" s="18"/>
    </row>
    <row r="21" spans="3:21" ht="15.75" x14ac:dyDescent="0.25">
      <c r="C21" t="s">
        <v>18</v>
      </c>
      <c r="D21" s="31">
        <f>SUMIFS(Table3[Månedsbudsjett],Table3[Art],$C21,Table3[Finansieringskilde],"0. Grunnbevilgning",Table3[Motpart],0)</f>
        <v>0</v>
      </c>
      <c r="E21" s="15">
        <f>IF(E$1="R",SUMIFS(Table2[Månedsregnskap],Table2[Finansieringskilde],"0. Grunnbevilgning",Table2[Motpart],0,Table2[Periode],E$2,Table2[Art],$C21),SUMIFS(Table3[Månedsbudsjett],Table3[Finansieringskilde],"0. Grunnbevilgning",Table3[Motpart],0,Table3[Periode],E$2,Table3[Art],$C21))</f>
        <v>0</v>
      </c>
      <c r="F21" s="15">
        <f>IF(F$1="R",SUMIFS(Table2[Månedsregnskap],Table2[Finansieringskilde],"0. Grunnbevilgning",Table2[Motpart],0,Table2[Periode],F$2,Table2[Art],$C21),SUMIFS(Table3[Månedsbudsjett],Table3[Finansieringskilde],"0. Grunnbevilgning",Table3[Motpart],0,Table3[Periode],F$2,Table3[Art],$C21))</f>
        <v>0</v>
      </c>
      <c r="G21" s="15">
        <f>IF(G$1="R",SUMIFS(Table2[Månedsregnskap],Table2[Finansieringskilde],"0. Grunnbevilgning",Table2[Motpart],0,Table2[Periode],G$2,Table2[Art],$C21),SUMIFS(Table3[Månedsbudsjett],Table3[Finansieringskilde],"0. Grunnbevilgning",Table3[Motpart],0,Table3[Periode],G$2,Table3[Art],$C21))</f>
        <v>0</v>
      </c>
      <c r="H21" s="15">
        <f>IF(H$1="R",SUMIFS(Table2[Månedsregnskap],Table2[Finansieringskilde],"0. Grunnbevilgning",Table2[Motpart],0,Table2[Periode],H$2,Table2[Art],$C21),SUMIFS(Table3[Månedsbudsjett],Table3[Finansieringskilde],"0. Grunnbevilgning",Table3[Motpart],0,Table3[Periode],H$2,Table3[Art],$C21))</f>
        <v>0</v>
      </c>
      <c r="I21" s="15">
        <f>IF(I$1="R",SUMIFS(Table2[Månedsregnskap],Table2[Finansieringskilde],"0. Grunnbevilgning",Table2[Motpart],0,Table2[Periode],I$2,Table2[Art],$C21),SUMIFS(Table3[Månedsbudsjett],Table3[Finansieringskilde],"0. Grunnbevilgning",Table3[Motpart],0,Table3[Periode],I$2,Table3[Art],$C21))</f>
        <v>0</v>
      </c>
      <c r="J21" s="15">
        <f>IF(J$1="R",SUMIFS(Table2[Månedsregnskap],Table2[Finansieringskilde],"0. Grunnbevilgning",Table2[Motpart],0,Table2[Periode],J$2,Table2[Art],$C21),SUMIFS(Table3[Månedsbudsjett],Table3[Finansieringskilde],"0. Grunnbevilgning",Table3[Motpart],0,Table3[Periode],J$2,Table3[Art],$C21))</f>
        <v>0</v>
      </c>
      <c r="K21" s="15">
        <f>IF(K$1="R",SUMIFS(Table2[Månedsregnskap],Table2[Finansieringskilde],"0. Grunnbevilgning",Table2[Motpart],0,Table2[Periode],K$2,Table2[Art],$C21),SUMIFS(Table3[Månedsbudsjett],Table3[Finansieringskilde],"0. Grunnbevilgning",Table3[Motpart],0,Table3[Periode],K$2,Table3[Art],$C21))</f>
        <v>0</v>
      </c>
      <c r="L21" s="15">
        <f>IF(L$1="R",SUMIFS(Table2[Månedsregnskap],Table2[Finansieringskilde],"0. Grunnbevilgning",Table2[Motpart],0,Table2[Periode],L$2,Table2[Art],$C21),SUMIFS(Table3[Månedsbudsjett],Table3[Finansieringskilde],"0. Grunnbevilgning",Table3[Motpart],0,Table3[Periode],L$2,Table3[Art],$C21))</f>
        <v>0</v>
      </c>
      <c r="M21" s="15">
        <f>IF(M$1="R",SUMIFS(Table2[Månedsregnskap],Table2[Finansieringskilde],"0. Grunnbevilgning",Table2[Motpart],0,Table2[Periode],M$2,Table2[Art],$C21),SUMIFS(Table3[Månedsbudsjett],Table3[Finansieringskilde],"0. Grunnbevilgning",Table3[Motpart],0,Table3[Periode],M$2,Table3[Art],$C21))</f>
        <v>0</v>
      </c>
      <c r="N21" s="15">
        <f>IF(N$1="R",SUMIFS(Table2[Månedsregnskap],Table2[Finansieringskilde],"0. Grunnbevilgning",Table2[Motpart],0,Table2[Periode],N$2,Table2[Art],$C21),SUMIFS(Table3[Månedsbudsjett],Table3[Finansieringskilde],"0. Grunnbevilgning",Table3[Motpart],0,Table3[Periode],N$2,Table3[Art],$C21))</f>
        <v>0</v>
      </c>
      <c r="O21" s="15">
        <f>IF(O$1="R",SUMIFS(Table2[Månedsregnskap],Table2[Finansieringskilde],"0. Grunnbevilgning",Table2[Motpart],0,Table2[Periode],O$2,Table2[Art],$C21),SUMIFS(Table3[Månedsbudsjett],Table3[Finansieringskilde],"0. Grunnbevilgning",Table3[Motpart],0,Table3[Periode],O$2,Table3[Art],$C21))</f>
        <v>0</v>
      </c>
      <c r="P21" s="15">
        <f>IF(P$1="R",SUMIFS(Table2[Månedsregnskap],Table2[Finansieringskilde],"0. Grunnbevilgning",Table2[Motpart],0,Table2[Periode],P$2,Table2[Art],$C21),SUMIFS(Table3[Månedsbudsjett],Table3[Finansieringskilde],"0. Grunnbevilgning",Table3[Motpart],0,Table3[Periode],P$2,Table3[Art],$C21))</f>
        <v>0</v>
      </c>
      <c r="Q21" s="41">
        <f t="shared" si="4"/>
        <v>0</v>
      </c>
      <c r="R21" s="15"/>
      <c r="S21" s="36">
        <f t="shared" si="5"/>
        <v>0</v>
      </c>
      <c r="U21" s="18"/>
    </row>
    <row r="22" spans="3:21" ht="15.75" x14ac:dyDescent="0.25">
      <c r="C22" t="s">
        <v>19</v>
      </c>
      <c r="D22" s="31">
        <f>SUMIFS(Table3[Månedsbudsjett],Table3[Art],$C22,Table3[Finansieringskilde],"0. Grunnbevilgning",Table3[Motpart],0)</f>
        <v>0</v>
      </c>
      <c r="E22" s="15">
        <f>IF(E$1="R",SUMIFS(Table2[Månedsregnskap],Table2[Finansieringskilde],"0. Grunnbevilgning",Table2[Motpart],0,Table2[Periode],E$2,Table2[Art],$C22),SUMIFS(Table3[Månedsbudsjett],Table3[Finansieringskilde],"0. Grunnbevilgning",Table3[Motpart],0,Table3[Periode],E$2,Table3[Art],$C22))</f>
        <v>0</v>
      </c>
      <c r="F22" s="15">
        <f>IF(F$1="R",SUMIFS(Table2[Månedsregnskap],Table2[Finansieringskilde],"0. Grunnbevilgning",Table2[Motpart],0,Table2[Periode],F$2,Table2[Art],$C22),SUMIFS(Table3[Månedsbudsjett],Table3[Finansieringskilde],"0. Grunnbevilgning",Table3[Motpart],0,Table3[Periode],F$2,Table3[Art],$C22))</f>
        <v>0</v>
      </c>
      <c r="G22" s="15">
        <f>IF(G$1="R",SUMIFS(Table2[Månedsregnskap],Table2[Finansieringskilde],"0. Grunnbevilgning",Table2[Motpart],0,Table2[Periode],G$2,Table2[Art],$C22),SUMIFS(Table3[Månedsbudsjett],Table3[Finansieringskilde],"0. Grunnbevilgning",Table3[Motpart],0,Table3[Periode],G$2,Table3[Art],$C22))</f>
        <v>0</v>
      </c>
      <c r="H22" s="15">
        <f>IF(H$1="R",SUMIFS(Table2[Månedsregnskap],Table2[Finansieringskilde],"0. Grunnbevilgning",Table2[Motpart],0,Table2[Periode],H$2,Table2[Art],$C22),SUMIFS(Table3[Månedsbudsjett],Table3[Finansieringskilde],"0. Grunnbevilgning",Table3[Motpart],0,Table3[Periode],H$2,Table3[Art],$C22))</f>
        <v>0</v>
      </c>
      <c r="I22" s="15">
        <f>IF(I$1="R",SUMIFS(Table2[Månedsregnskap],Table2[Finansieringskilde],"0. Grunnbevilgning",Table2[Motpart],0,Table2[Periode],I$2,Table2[Art],$C22),SUMIFS(Table3[Månedsbudsjett],Table3[Finansieringskilde],"0. Grunnbevilgning",Table3[Motpart],0,Table3[Periode],I$2,Table3[Art],$C22))</f>
        <v>0</v>
      </c>
      <c r="J22" s="15">
        <f>IF(J$1="R",SUMIFS(Table2[Månedsregnskap],Table2[Finansieringskilde],"0. Grunnbevilgning",Table2[Motpart],0,Table2[Periode],J$2,Table2[Art],$C22),SUMIFS(Table3[Månedsbudsjett],Table3[Finansieringskilde],"0. Grunnbevilgning",Table3[Motpart],0,Table3[Periode],J$2,Table3[Art],$C22))</f>
        <v>0</v>
      </c>
      <c r="K22" s="15">
        <f>IF(K$1="R",SUMIFS(Table2[Månedsregnskap],Table2[Finansieringskilde],"0. Grunnbevilgning",Table2[Motpart],0,Table2[Periode],K$2,Table2[Art],$C22),SUMIFS(Table3[Månedsbudsjett],Table3[Finansieringskilde],"0. Grunnbevilgning",Table3[Motpart],0,Table3[Periode],K$2,Table3[Art],$C22))</f>
        <v>0</v>
      </c>
      <c r="L22" s="15">
        <f>IF(L$1="R",SUMIFS(Table2[Månedsregnskap],Table2[Finansieringskilde],"0. Grunnbevilgning",Table2[Motpart],0,Table2[Periode],L$2,Table2[Art],$C22),SUMIFS(Table3[Månedsbudsjett],Table3[Finansieringskilde],"0. Grunnbevilgning",Table3[Motpart],0,Table3[Periode],L$2,Table3[Art],$C22))</f>
        <v>0</v>
      </c>
      <c r="M22" s="15">
        <f>IF(M$1="R",SUMIFS(Table2[Månedsregnskap],Table2[Finansieringskilde],"0. Grunnbevilgning",Table2[Motpart],0,Table2[Periode],M$2,Table2[Art],$C22),SUMIFS(Table3[Månedsbudsjett],Table3[Finansieringskilde],"0. Grunnbevilgning",Table3[Motpart],0,Table3[Periode],M$2,Table3[Art],$C22))</f>
        <v>0</v>
      </c>
      <c r="N22" s="15">
        <f>IF(N$1="R",SUMIFS(Table2[Månedsregnskap],Table2[Finansieringskilde],"0. Grunnbevilgning",Table2[Motpart],0,Table2[Periode],N$2,Table2[Art],$C22),SUMIFS(Table3[Månedsbudsjett],Table3[Finansieringskilde],"0. Grunnbevilgning",Table3[Motpart],0,Table3[Periode],N$2,Table3[Art],$C22))</f>
        <v>0</v>
      </c>
      <c r="O22" s="15">
        <f>IF(O$1="R",SUMIFS(Table2[Månedsregnskap],Table2[Finansieringskilde],"0. Grunnbevilgning",Table2[Motpart],0,Table2[Periode],O$2,Table2[Art],$C22),SUMIFS(Table3[Månedsbudsjett],Table3[Finansieringskilde],"0. Grunnbevilgning",Table3[Motpart],0,Table3[Periode],O$2,Table3[Art],$C22))</f>
        <v>0</v>
      </c>
      <c r="P22" s="15">
        <f>IF(P$1="R",SUMIFS(Table2[Månedsregnskap],Table2[Finansieringskilde],"0. Grunnbevilgning",Table2[Motpart],0,Table2[Periode],P$2,Table2[Art],$C22),SUMIFS(Table3[Månedsbudsjett],Table3[Finansieringskilde],"0. Grunnbevilgning",Table3[Motpart],0,Table3[Periode],P$2,Table3[Art],$C22))</f>
        <v>0</v>
      </c>
      <c r="Q22" s="41">
        <f t="shared" si="4"/>
        <v>0</v>
      </c>
      <c r="R22" s="15"/>
      <c r="S22" s="36">
        <f t="shared" si="5"/>
        <v>0</v>
      </c>
      <c r="U22" s="18"/>
    </row>
    <row r="23" spans="3:21" ht="15.75" x14ac:dyDescent="0.25">
      <c r="C23" t="s">
        <v>20</v>
      </c>
      <c r="D23" s="31">
        <f>SUMIFS(Table3[Månedsbudsjett],Table3[Art],$C23,Table3[Finansieringskilde],"0. Grunnbevilgning",Table3[Motpart],0)</f>
        <v>0</v>
      </c>
      <c r="E23" s="15">
        <f>IF(E$1="R",SUMIFS(Table2[Månedsregnskap],Table2[Finansieringskilde],"0. Grunnbevilgning",Table2[Motpart],0,Table2[Periode],E$2,Table2[Art],$C23),SUMIFS(Table3[Månedsbudsjett],Table3[Finansieringskilde],"0. Grunnbevilgning",Table3[Motpart],0,Table3[Periode],E$2,Table3[Art],$C23))</f>
        <v>0</v>
      </c>
      <c r="F23" s="15">
        <f>IF(F$1="R",SUMIFS(Table2[Månedsregnskap],Table2[Finansieringskilde],"0. Grunnbevilgning",Table2[Motpart],0,Table2[Periode],F$2,Table2[Art],$C23),SUMIFS(Table3[Månedsbudsjett],Table3[Finansieringskilde],"0. Grunnbevilgning",Table3[Motpart],0,Table3[Periode],F$2,Table3[Art],$C23))</f>
        <v>0</v>
      </c>
      <c r="G23" s="15">
        <f>IF(G$1="R",SUMIFS(Table2[Månedsregnskap],Table2[Finansieringskilde],"0. Grunnbevilgning",Table2[Motpart],0,Table2[Periode],G$2,Table2[Art],$C23),SUMIFS(Table3[Månedsbudsjett],Table3[Finansieringskilde],"0. Grunnbevilgning",Table3[Motpart],0,Table3[Periode],G$2,Table3[Art],$C23))</f>
        <v>0</v>
      </c>
      <c r="H23" s="15">
        <f>IF(H$1="R",SUMIFS(Table2[Månedsregnskap],Table2[Finansieringskilde],"0. Grunnbevilgning",Table2[Motpart],0,Table2[Periode],H$2,Table2[Art],$C23),SUMIFS(Table3[Månedsbudsjett],Table3[Finansieringskilde],"0. Grunnbevilgning",Table3[Motpart],0,Table3[Periode],H$2,Table3[Art],$C23))</f>
        <v>0</v>
      </c>
      <c r="I23" s="15">
        <f>IF(I$1="R",SUMIFS(Table2[Månedsregnskap],Table2[Finansieringskilde],"0. Grunnbevilgning",Table2[Motpart],0,Table2[Periode],I$2,Table2[Art],$C23),SUMIFS(Table3[Månedsbudsjett],Table3[Finansieringskilde],"0. Grunnbevilgning",Table3[Motpart],0,Table3[Periode],I$2,Table3[Art],$C23))</f>
        <v>0</v>
      </c>
      <c r="J23" s="15">
        <f>IF(J$1="R",SUMIFS(Table2[Månedsregnskap],Table2[Finansieringskilde],"0. Grunnbevilgning",Table2[Motpart],0,Table2[Periode],J$2,Table2[Art],$C23),SUMIFS(Table3[Månedsbudsjett],Table3[Finansieringskilde],"0. Grunnbevilgning",Table3[Motpart],0,Table3[Periode],J$2,Table3[Art],$C23))</f>
        <v>0</v>
      </c>
      <c r="K23" s="15">
        <f>IF(K$1="R",SUMIFS(Table2[Månedsregnskap],Table2[Finansieringskilde],"0. Grunnbevilgning",Table2[Motpart],0,Table2[Periode],K$2,Table2[Art],$C23),SUMIFS(Table3[Månedsbudsjett],Table3[Finansieringskilde],"0. Grunnbevilgning",Table3[Motpart],0,Table3[Periode],K$2,Table3[Art],$C23))</f>
        <v>0</v>
      </c>
      <c r="L23" s="15">
        <f>IF(L$1="R",SUMIFS(Table2[Månedsregnskap],Table2[Finansieringskilde],"0. Grunnbevilgning",Table2[Motpart],0,Table2[Periode],L$2,Table2[Art],$C23),SUMIFS(Table3[Månedsbudsjett],Table3[Finansieringskilde],"0. Grunnbevilgning",Table3[Motpart],0,Table3[Periode],L$2,Table3[Art],$C23))</f>
        <v>0</v>
      </c>
      <c r="M23" s="15">
        <f>IF(M$1="R",SUMIFS(Table2[Månedsregnskap],Table2[Finansieringskilde],"0. Grunnbevilgning",Table2[Motpart],0,Table2[Periode],M$2,Table2[Art],$C23),SUMIFS(Table3[Månedsbudsjett],Table3[Finansieringskilde],"0. Grunnbevilgning",Table3[Motpart],0,Table3[Periode],M$2,Table3[Art],$C23))</f>
        <v>0</v>
      </c>
      <c r="N23" s="15">
        <f>IF(N$1="R",SUMIFS(Table2[Månedsregnskap],Table2[Finansieringskilde],"0. Grunnbevilgning",Table2[Motpart],0,Table2[Periode],N$2,Table2[Art],$C23),SUMIFS(Table3[Månedsbudsjett],Table3[Finansieringskilde],"0. Grunnbevilgning",Table3[Motpart],0,Table3[Periode],N$2,Table3[Art],$C23))</f>
        <v>0</v>
      </c>
      <c r="O23" s="15">
        <f>IF(O$1="R",SUMIFS(Table2[Månedsregnskap],Table2[Finansieringskilde],"0. Grunnbevilgning",Table2[Motpart],0,Table2[Periode],O$2,Table2[Art],$C23),SUMIFS(Table3[Månedsbudsjett],Table3[Finansieringskilde],"0. Grunnbevilgning",Table3[Motpart],0,Table3[Periode],O$2,Table3[Art],$C23))</f>
        <v>0</v>
      </c>
      <c r="P23" s="15">
        <f>IF(P$1="R",SUMIFS(Table2[Månedsregnskap],Table2[Finansieringskilde],"0. Grunnbevilgning",Table2[Motpart],0,Table2[Periode],P$2,Table2[Art],$C23),SUMIFS(Table3[Månedsbudsjett],Table3[Finansieringskilde],"0. Grunnbevilgning",Table3[Motpart],0,Table3[Periode],P$2,Table3[Art],$C23))</f>
        <v>0</v>
      </c>
      <c r="Q23" s="41">
        <f t="shared" si="4"/>
        <v>0</v>
      </c>
      <c r="R23" s="15"/>
      <c r="S23" s="36">
        <f t="shared" si="5"/>
        <v>0</v>
      </c>
      <c r="U23" s="18"/>
    </row>
    <row r="24" spans="3:21" ht="15.75" x14ac:dyDescent="0.25">
      <c r="C24" t="s">
        <v>21</v>
      </c>
      <c r="D24" s="31">
        <f>SUMIFS(Table3[Månedsbudsjett],Table3[Art],$C24,Table3[Finansieringskilde],"0. Grunnbevilgning",Table3[Motpart],0)</f>
        <v>0</v>
      </c>
      <c r="E24" s="15">
        <f>IF(E$1="R",SUMIFS(Table2[Månedsregnskap],Table2[Finansieringskilde],"0. Grunnbevilgning",Table2[Motpart],0,Table2[Periode],E$2,Table2[Art],$C24),SUMIFS(Table3[Månedsbudsjett],Table3[Finansieringskilde],"0. Grunnbevilgning",Table3[Motpart],0,Table3[Periode],E$2,Table3[Art],$C24))</f>
        <v>0</v>
      </c>
      <c r="F24" s="15">
        <f>IF(F$1="R",SUMIFS(Table2[Månedsregnskap],Table2[Finansieringskilde],"0. Grunnbevilgning",Table2[Motpart],0,Table2[Periode],F$2,Table2[Art],$C24),SUMIFS(Table3[Månedsbudsjett],Table3[Finansieringskilde],"0. Grunnbevilgning",Table3[Motpart],0,Table3[Periode],F$2,Table3[Art],$C24))</f>
        <v>0</v>
      </c>
      <c r="G24" s="15">
        <f>IF(G$1="R",SUMIFS(Table2[Månedsregnskap],Table2[Finansieringskilde],"0. Grunnbevilgning",Table2[Motpart],0,Table2[Periode],G$2,Table2[Art],$C24),SUMIFS(Table3[Månedsbudsjett],Table3[Finansieringskilde],"0. Grunnbevilgning",Table3[Motpart],0,Table3[Periode],G$2,Table3[Art],$C24))</f>
        <v>0</v>
      </c>
      <c r="H24" s="15">
        <f>IF(H$1="R",SUMIFS(Table2[Månedsregnskap],Table2[Finansieringskilde],"0. Grunnbevilgning",Table2[Motpart],0,Table2[Periode],H$2,Table2[Art],$C24),SUMIFS(Table3[Månedsbudsjett],Table3[Finansieringskilde],"0. Grunnbevilgning",Table3[Motpart],0,Table3[Periode],H$2,Table3[Art],$C24))</f>
        <v>0</v>
      </c>
      <c r="I24" s="15">
        <f>IF(I$1="R",SUMIFS(Table2[Månedsregnskap],Table2[Finansieringskilde],"0. Grunnbevilgning",Table2[Motpart],0,Table2[Periode],I$2,Table2[Art],$C24),SUMIFS(Table3[Månedsbudsjett],Table3[Finansieringskilde],"0. Grunnbevilgning",Table3[Motpart],0,Table3[Periode],I$2,Table3[Art],$C24))</f>
        <v>0</v>
      </c>
      <c r="J24" s="15">
        <f>IF(J$1="R",SUMIFS(Table2[Månedsregnskap],Table2[Finansieringskilde],"0. Grunnbevilgning",Table2[Motpart],0,Table2[Periode],J$2,Table2[Art],$C24),SUMIFS(Table3[Månedsbudsjett],Table3[Finansieringskilde],"0. Grunnbevilgning",Table3[Motpart],0,Table3[Periode],J$2,Table3[Art],$C24))</f>
        <v>0</v>
      </c>
      <c r="K24" s="15">
        <f>IF(K$1="R",SUMIFS(Table2[Månedsregnskap],Table2[Finansieringskilde],"0. Grunnbevilgning",Table2[Motpart],0,Table2[Periode],K$2,Table2[Art],$C24),SUMIFS(Table3[Månedsbudsjett],Table3[Finansieringskilde],"0. Grunnbevilgning",Table3[Motpart],0,Table3[Periode],K$2,Table3[Art],$C24))</f>
        <v>0</v>
      </c>
      <c r="L24" s="15">
        <f>IF(L$1="R",SUMIFS(Table2[Månedsregnskap],Table2[Finansieringskilde],"0. Grunnbevilgning",Table2[Motpart],0,Table2[Periode],L$2,Table2[Art],$C24),SUMIFS(Table3[Månedsbudsjett],Table3[Finansieringskilde],"0. Grunnbevilgning",Table3[Motpart],0,Table3[Periode],L$2,Table3[Art],$C24))</f>
        <v>0</v>
      </c>
      <c r="M24" s="15">
        <f>IF(M$1="R",SUMIFS(Table2[Månedsregnskap],Table2[Finansieringskilde],"0. Grunnbevilgning",Table2[Motpart],0,Table2[Periode],M$2,Table2[Art],$C24),SUMIFS(Table3[Månedsbudsjett],Table3[Finansieringskilde],"0. Grunnbevilgning",Table3[Motpart],0,Table3[Periode],M$2,Table3[Art],$C24))</f>
        <v>0</v>
      </c>
      <c r="N24" s="15">
        <f>IF(N$1="R",SUMIFS(Table2[Månedsregnskap],Table2[Finansieringskilde],"0. Grunnbevilgning",Table2[Motpart],0,Table2[Periode],N$2,Table2[Art],$C24),SUMIFS(Table3[Månedsbudsjett],Table3[Finansieringskilde],"0. Grunnbevilgning",Table3[Motpart],0,Table3[Periode],N$2,Table3[Art],$C24))</f>
        <v>0</v>
      </c>
      <c r="O24" s="15">
        <f>IF(O$1="R",SUMIFS(Table2[Månedsregnskap],Table2[Finansieringskilde],"0. Grunnbevilgning",Table2[Motpart],0,Table2[Periode],O$2,Table2[Art],$C24),SUMIFS(Table3[Månedsbudsjett],Table3[Finansieringskilde],"0. Grunnbevilgning",Table3[Motpart],0,Table3[Periode],O$2,Table3[Art],$C24))</f>
        <v>0</v>
      </c>
      <c r="P24" s="15">
        <f>IF(P$1="R",SUMIFS(Table2[Månedsregnskap],Table2[Finansieringskilde],"0. Grunnbevilgning",Table2[Motpart],0,Table2[Periode],P$2,Table2[Art],$C24),SUMIFS(Table3[Månedsbudsjett],Table3[Finansieringskilde],"0. Grunnbevilgning",Table3[Motpart],0,Table3[Periode],P$2,Table3[Art],$C24))</f>
        <v>0</v>
      </c>
      <c r="Q24" s="41">
        <f t="shared" si="4"/>
        <v>0</v>
      </c>
      <c r="R24" s="15"/>
      <c r="S24" s="36">
        <f t="shared" si="5"/>
        <v>0</v>
      </c>
      <c r="U24" s="18"/>
    </row>
    <row r="25" spans="3:21" ht="15.75" x14ac:dyDescent="0.25">
      <c r="C25" t="s">
        <v>22</v>
      </c>
      <c r="D25" s="31">
        <f>SUMIFS(Table3[Månedsbudsjett],Table3[Art],$C25,Table3[Finansieringskilde],"0. Grunnbevilgning",Table3[Motpart],0)</f>
        <v>0</v>
      </c>
      <c r="E25" s="15">
        <f>IF(E$1="R",SUMIFS(Table2[Månedsregnskap],Table2[Finansieringskilde],"0. Grunnbevilgning",Table2[Motpart],0,Table2[Periode],E$2,Table2[Art],$C25),SUMIFS(Table3[Månedsbudsjett],Table3[Finansieringskilde],"0. Grunnbevilgning",Table3[Motpart],0,Table3[Periode],E$2,Table3[Art],$C25))</f>
        <v>0</v>
      </c>
      <c r="F25" s="15">
        <f>IF(F$1="R",SUMIFS(Table2[Månedsregnskap],Table2[Finansieringskilde],"0. Grunnbevilgning",Table2[Motpart],0,Table2[Periode],F$2,Table2[Art],$C25),SUMIFS(Table3[Månedsbudsjett],Table3[Finansieringskilde],"0. Grunnbevilgning",Table3[Motpart],0,Table3[Periode],F$2,Table3[Art],$C25))</f>
        <v>0</v>
      </c>
      <c r="G25" s="15">
        <f>IF(G$1="R",SUMIFS(Table2[Månedsregnskap],Table2[Finansieringskilde],"0. Grunnbevilgning",Table2[Motpart],0,Table2[Periode],G$2,Table2[Art],$C25),SUMIFS(Table3[Månedsbudsjett],Table3[Finansieringskilde],"0. Grunnbevilgning",Table3[Motpart],0,Table3[Periode],G$2,Table3[Art],$C25))</f>
        <v>0</v>
      </c>
      <c r="H25" s="15">
        <f>IF(H$1="R",SUMIFS(Table2[Månedsregnskap],Table2[Finansieringskilde],"0. Grunnbevilgning",Table2[Motpart],0,Table2[Periode],H$2,Table2[Art],$C25),SUMIFS(Table3[Månedsbudsjett],Table3[Finansieringskilde],"0. Grunnbevilgning",Table3[Motpart],0,Table3[Periode],H$2,Table3[Art],$C25))</f>
        <v>0</v>
      </c>
      <c r="I25" s="15">
        <f>IF(I$1="R",SUMIFS(Table2[Månedsregnskap],Table2[Finansieringskilde],"0. Grunnbevilgning",Table2[Motpart],0,Table2[Periode],I$2,Table2[Art],$C25),SUMIFS(Table3[Månedsbudsjett],Table3[Finansieringskilde],"0. Grunnbevilgning",Table3[Motpart],0,Table3[Periode],I$2,Table3[Art],$C25))</f>
        <v>0</v>
      </c>
      <c r="J25" s="15">
        <f>IF(J$1="R",SUMIFS(Table2[Månedsregnskap],Table2[Finansieringskilde],"0. Grunnbevilgning",Table2[Motpart],0,Table2[Periode],J$2,Table2[Art],$C25),SUMIFS(Table3[Månedsbudsjett],Table3[Finansieringskilde],"0. Grunnbevilgning",Table3[Motpart],0,Table3[Periode],J$2,Table3[Art],$C25))</f>
        <v>0</v>
      </c>
      <c r="K25" s="15">
        <f>IF(K$1="R",SUMIFS(Table2[Månedsregnskap],Table2[Finansieringskilde],"0. Grunnbevilgning",Table2[Motpart],0,Table2[Periode],K$2,Table2[Art],$C25),SUMIFS(Table3[Månedsbudsjett],Table3[Finansieringskilde],"0. Grunnbevilgning",Table3[Motpart],0,Table3[Periode],K$2,Table3[Art],$C25))</f>
        <v>0</v>
      </c>
      <c r="L25" s="15">
        <f>IF(L$1="R",SUMIFS(Table2[Månedsregnskap],Table2[Finansieringskilde],"0. Grunnbevilgning",Table2[Motpart],0,Table2[Periode],L$2,Table2[Art],$C25),SUMIFS(Table3[Månedsbudsjett],Table3[Finansieringskilde],"0. Grunnbevilgning",Table3[Motpart],0,Table3[Periode],L$2,Table3[Art],$C25))</f>
        <v>0</v>
      </c>
      <c r="M25" s="15">
        <f>IF(M$1="R",SUMIFS(Table2[Månedsregnskap],Table2[Finansieringskilde],"0. Grunnbevilgning",Table2[Motpart],0,Table2[Periode],M$2,Table2[Art],$C25),SUMIFS(Table3[Månedsbudsjett],Table3[Finansieringskilde],"0. Grunnbevilgning",Table3[Motpart],0,Table3[Periode],M$2,Table3[Art],$C25))</f>
        <v>0</v>
      </c>
      <c r="N25" s="15">
        <f>IF(N$1="R",SUMIFS(Table2[Månedsregnskap],Table2[Finansieringskilde],"0. Grunnbevilgning",Table2[Motpart],0,Table2[Periode],N$2,Table2[Art],$C25),SUMIFS(Table3[Månedsbudsjett],Table3[Finansieringskilde],"0. Grunnbevilgning",Table3[Motpart],0,Table3[Periode],N$2,Table3[Art],$C25))</f>
        <v>0</v>
      </c>
      <c r="O25" s="15">
        <f>IF(O$1="R",SUMIFS(Table2[Månedsregnskap],Table2[Finansieringskilde],"0. Grunnbevilgning",Table2[Motpart],0,Table2[Periode],O$2,Table2[Art],$C25),SUMIFS(Table3[Månedsbudsjett],Table3[Finansieringskilde],"0. Grunnbevilgning",Table3[Motpart],0,Table3[Periode],O$2,Table3[Art],$C25))</f>
        <v>0</v>
      </c>
      <c r="P25" s="15">
        <f>IF(P$1="R",SUMIFS(Table2[Månedsregnskap],Table2[Finansieringskilde],"0. Grunnbevilgning",Table2[Motpart],0,Table2[Periode],P$2,Table2[Art],$C25),SUMIFS(Table3[Månedsbudsjett],Table3[Finansieringskilde],"0. Grunnbevilgning",Table3[Motpart],0,Table3[Periode],P$2,Table3[Art],$C25))</f>
        <v>0</v>
      </c>
      <c r="Q25" s="41">
        <f t="shared" si="4"/>
        <v>0</v>
      </c>
      <c r="R25" s="15"/>
      <c r="S25" s="36">
        <f t="shared" si="5"/>
        <v>0</v>
      </c>
      <c r="U25" s="18"/>
    </row>
    <row r="26" spans="3:21" ht="15.75" x14ac:dyDescent="0.25">
      <c r="C26" t="s">
        <v>23</v>
      </c>
      <c r="D26" s="31">
        <f>SUMIFS(Table3[Månedsbudsjett],Table3[Art],$C26,Table3[Finansieringskilde],"0. Grunnbevilgning",Table3[Motpart],0)</f>
        <v>0</v>
      </c>
      <c r="E26" s="15">
        <f>IF(E$1="R",SUMIFS(Table2[Månedsregnskap],Table2[Finansieringskilde],"0. Grunnbevilgning",Table2[Motpart],0,Table2[Periode],E$2,Table2[Art],$C26),SUMIFS(Table3[Månedsbudsjett],Table3[Finansieringskilde],"0. Grunnbevilgning",Table3[Motpart],0,Table3[Periode],E$2,Table3[Art],$C26))</f>
        <v>0</v>
      </c>
      <c r="F26" s="15">
        <f>IF(F$1="R",SUMIFS(Table2[Månedsregnskap],Table2[Finansieringskilde],"0. Grunnbevilgning",Table2[Motpart],0,Table2[Periode],F$2,Table2[Art],$C26),SUMIFS(Table3[Månedsbudsjett],Table3[Finansieringskilde],"0. Grunnbevilgning",Table3[Motpart],0,Table3[Periode],F$2,Table3[Art],$C26))</f>
        <v>0</v>
      </c>
      <c r="G26" s="15">
        <f>IF(G$1="R",SUMIFS(Table2[Månedsregnskap],Table2[Finansieringskilde],"0. Grunnbevilgning",Table2[Motpart],0,Table2[Periode],G$2,Table2[Art],$C26),SUMIFS(Table3[Månedsbudsjett],Table3[Finansieringskilde],"0. Grunnbevilgning",Table3[Motpart],0,Table3[Periode],G$2,Table3[Art],$C26))</f>
        <v>0</v>
      </c>
      <c r="H26" s="15">
        <f>IF(H$1="R",SUMIFS(Table2[Månedsregnskap],Table2[Finansieringskilde],"0. Grunnbevilgning",Table2[Motpart],0,Table2[Periode],H$2,Table2[Art],$C26),SUMIFS(Table3[Månedsbudsjett],Table3[Finansieringskilde],"0. Grunnbevilgning",Table3[Motpart],0,Table3[Periode],H$2,Table3[Art],$C26))</f>
        <v>0</v>
      </c>
      <c r="I26" s="15">
        <f>IF(I$1="R",SUMIFS(Table2[Månedsregnskap],Table2[Finansieringskilde],"0. Grunnbevilgning",Table2[Motpart],0,Table2[Periode],I$2,Table2[Art],$C26),SUMIFS(Table3[Månedsbudsjett],Table3[Finansieringskilde],"0. Grunnbevilgning",Table3[Motpart],0,Table3[Periode],I$2,Table3[Art],$C26))</f>
        <v>0</v>
      </c>
      <c r="J26" s="15">
        <f>IF(J$1="R",SUMIFS(Table2[Månedsregnskap],Table2[Finansieringskilde],"0. Grunnbevilgning",Table2[Motpart],0,Table2[Periode],J$2,Table2[Art],$C26),SUMIFS(Table3[Månedsbudsjett],Table3[Finansieringskilde],"0. Grunnbevilgning",Table3[Motpart],0,Table3[Periode],J$2,Table3[Art],$C26))</f>
        <v>0</v>
      </c>
      <c r="K26" s="15">
        <f>IF(K$1="R",SUMIFS(Table2[Månedsregnskap],Table2[Finansieringskilde],"0. Grunnbevilgning",Table2[Motpart],0,Table2[Periode],K$2,Table2[Art],$C26),SUMIFS(Table3[Månedsbudsjett],Table3[Finansieringskilde],"0. Grunnbevilgning",Table3[Motpart],0,Table3[Periode],K$2,Table3[Art],$C26))</f>
        <v>0</v>
      </c>
      <c r="L26" s="15">
        <f>IF(L$1="R",SUMIFS(Table2[Månedsregnskap],Table2[Finansieringskilde],"0. Grunnbevilgning",Table2[Motpart],0,Table2[Periode],L$2,Table2[Art],$C26),SUMIFS(Table3[Månedsbudsjett],Table3[Finansieringskilde],"0. Grunnbevilgning",Table3[Motpart],0,Table3[Periode],L$2,Table3[Art],$C26))</f>
        <v>0</v>
      </c>
      <c r="M26" s="15">
        <f>IF(M$1="R",SUMIFS(Table2[Månedsregnskap],Table2[Finansieringskilde],"0. Grunnbevilgning",Table2[Motpart],0,Table2[Periode],M$2,Table2[Art],$C26),SUMIFS(Table3[Månedsbudsjett],Table3[Finansieringskilde],"0. Grunnbevilgning",Table3[Motpart],0,Table3[Periode],M$2,Table3[Art],$C26))</f>
        <v>0</v>
      </c>
      <c r="N26" s="15">
        <f>IF(N$1="R",SUMIFS(Table2[Månedsregnskap],Table2[Finansieringskilde],"0. Grunnbevilgning",Table2[Motpart],0,Table2[Periode],N$2,Table2[Art],$C26),SUMIFS(Table3[Månedsbudsjett],Table3[Finansieringskilde],"0. Grunnbevilgning",Table3[Motpart],0,Table3[Periode],N$2,Table3[Art],$C26))</f>
        <v>0</v>
      </c>
      <c r="O26" s="15">
        <f>IF(O$1="R",SUMIFS(Table2[Månedsregnskap],Table2[Finansieringskilde],"0. Grunnbevilgning",Table2[Motpart],0,Table2[Periode],O$2,Table2[Art],$C26),SUMIFS(Table3[Månedsbudsjett],Table3[Finansieringskilde],"0. Grunnbevilgning",Table3[Motpart],0,Table3[Periode],O$2,Table3[Art],$C26))</f>
        <v>0</v>
      </c>
      <c r="P26" s="15">
        <f>IF(P$1="R",SUMIFS(Table2[Månedsregnskap],Table2[Finansieringskilde],"0. Grunnbevilgning",Table2[Motpart],0,Table2[Periode],P$2,Table2[Art],$C26),SUMIFS(Table3[Månedsbudsjett],Table3[Finansieringskilde],"0. Grunnbevilgning",Table3[Motpart],0,Table3[Periode],P$2,Table3[Art],$C26))</f>
        <v>0</v>
      </c>
      <c r="Q26" s="41">
        <f t="shared" si="4"/>
        <v>0</v>
      </c>
      <c r="R26" s="15"/>
      <c r="S26" s="36">
        <f t="shared" si="5"/>
        <v>0</v>
      </c>
      <c r="U26" s="18"/>
    </row>
    <row r="27" spans="3:21" ht="15.75" x14ac:dyDescent="0.25">
      <c r="C27" t="s">
        <v>24</v>
      </c>
      <c r="D27" s="31">
        <f>SUMIFS(Table3[Månedsbudsjett],Table3[Art],$C27,Table3[Finansieringskilde],"0. Grunnbevilgning",Table3[Motpart],0)</f>
        <v>0</v>
      </c>
      <c r="E27" s="15">
        <f>IF(E$1="R",SUMIFS(Table2[Månedsregnskap],Table2[Finansieringskilde],"0. Grunnbevilgning",Table2[Motpart],0,Table2[Periode],E$2,Table2[Art],$C27),SUMIFS(Table3[Månedsbudsjett],Table3[Finansieringskilde],"0. Grunnbevilgning",Table3[Motpart],0,Table3[Periode],E$2,Table3[Art],$C27))</f>
        <v>0</v>
      </c>
      <c r="F27" s="15">
        <f>IF(F$1="R",SUMIFS(Table2[Månedsregnskap],Table2[Finansieringskilde],"0. Grunnbevilgning",Table2[Motpart],0,Table2[Periode],F$2,Table2[Art],$C27),SUMIFS(Table3[Månedsbudsjett],Table3[Finansieringskilde],"0. Grunnbevilgning",Table3[Motpart],0,Table3[Periode],F$2,Table3[Art],$C27))</f>
        <v>0</v>
      </c>
      <c r="G27" s="15">
        <f>IF(G$1="R",SUMIFS(Table2[Månedsregnskap],Table2[Finansieringskilde],"0. Grunnbevilgning",Table2[Motpart],0,Table2[Periode],G$2,Table2[Art],$C27),SUMIFS(Table3[Månedsbudsjett],Table3[Finansieringskilde],"0. Grunnbevilgning",Table3[Motpart],0,Table3[Periode],G$2,Table3[Art],$C27))</f>
        <v>0</v>
      </c>
      <c r="H27" s="15">
        <f>IF(H$1="R",SUMIFS(Table2[Månedsregnskap],Table2[Finansieringskilde],"0. Grunnbevilgning",Table2[Motpart],0,Table2[Periode],H$2,Table2[Art],$C27),SUMIFS(Table3[Månedsbudsjett],Table3[Finansieringskilde],"0. Grunnbevilgning",Table3[Motpart],0,Table3[Periode],H$2,Table3[Art],$C27))</f>
        <v>0</v>
      </c>
      <c r="I27" s="15">
        <f>IF(I$1="R",SUMIFS(Table2[Månedsregnskap],Table2[Finansieringskilde],"0. Grunnbevilgning",Table2[Motpart],0,Table2[Periode],I$2,Table2[Art],$C27),SUMIFS(Table3[Månedsbudsjett],Table3[Finansieringskilde],"0. Grunnbevilgning",Table3[Motpart],0,Table3[Periode],I$2,Table3[Art],$C27))</f>
        <v>0</v>
      </c>
      <c r="J27" s="15">
        <f>IF(J$1="R",SUMIFS(Table2[Månedsregnskap],Table2[Finansieringskilde],"0. Grunnbevilgning",Table2[Motpart],0,Table2[Periode],J$2,Table2[Art],$C27),SUMIFS(Table3[Månedsbudsjett],Table3[Finansieringskilde],"0. Grunnbevilgning",Table3[Motpart],0,Table3[Periode],J$2,Table3[Art],$C27))</f>
        <v>0</v>
      </c>
      <c r="K27" s="15">
        <f>IF(K$1="R",SUMIFS(Table2[Månedsregnskap],Table2[Finansieringskilde],"0. Grunnbevilgning",Table2[Motpart],0,Table2[Periode],K$2,Table2[Art],$C27),SUMIFS(Table3[Månedsbudsjett],Table3[Finansieringskilde],"0. Grunnbevilgning",Table3[Motpart],0,Table3[Periode],K$2,Table3[Art],$C27))</f>
        <v>0</v>
      </c>
      <c r="L27" s="15">
        <f>IF(L$1="R",SUMIFS(Table2[Månedsregnskap],Table2[Finansieringskilde],"0. Grunnbevilgning",Table2[Motpart],0,Table2[Periode],L$2,Table2[Art],$C27),SUMIFS(Table3[Månedsbudsjett],Table3[Finansieringskilde],"0. Grunnbevilgning",Table3[Motpart],0,Table3[Periode],L$2,Table3[Art],$C27))</f>
        <v>0</v>
      </c>
      <c r="M27" s="15">
        <f>IF(M$1="R",SUMIFS(Table2[Månedsregnskap],Table2[Finansieringskilde],"0. Grunnbevilgning",Table2[Motpart],0,Table2[Periode],M$2,Table2[Art],$C27),SUMIFS(Table3[Månedsbudsjett],Table3[Finansieringskilde],"0. Grunnbevilgning",Table3[Motpart],0,Table3[Periode],M$2,Table3[Art],$C27))</f>
        <v>0</v>
      </c>
      <c r="N27" s="15">
        <f>IF(N$1="R",SUMIFS(Table2[Månedsregnskap],Table2[Finansieringskilde],"0. Grunnbevilgning",Table2[Motpart],0,Table2[Periode],N$2,Table2[Art],$C27),SUMIFS(Table3[Månedsbudsjett],Table3[Finansieringskilde],"0. Grunnbevilgning",Table3[Motpart],0,Table3[Periode],N$2,Table3[Art],$C27))</f>
        <v>0</v>
      </c>
      <c r="O27" s="15">
        <f>IF(O$1="R",SUMIFS(Table2[Månedsregnskap],Table2[Finansieringskilde],"0. Grunnbevilgning",Table2[Motpart],0,Table2[Periode],O$2,Table2[Art],$C27),SUMIFS(Table3[Månedsbudsjett],Table3[Finansieringskilde],"0. Grunnbevilgning",Table3[Motpart],0,Table3[Periode],O$2,Table3[Art],$C27))</f>
        <v>0</v>
      </c>
      <c r="P27" s="15">
        <f>IF(P$1="R",SUMIFS(Table2[Månedsregnskap],Table2[Finansieringskilde],"0. Grunnbevilgning",Table2[Motpart],0,Table2[Periode],P$2,Table2[Art],$C27),SUMIFS(Table3[Månedsbudsjett],Table3[Finansieringskilde],"0. Grunnbevilgning",Table3[Motpart],0,Table3[Periode],P$2,Table3[Art],$C27))</f>
        <v>0</v>
      </c>
      <c r="Q27" s="41">
        <f t="shared" si="4"/>
        <v>0</v>
      </c>
      <c r="R27" s="15"/>
      <c r="S27" s="36">
        <f t="shared" si="5"/>
        <v>0</v>
      </c>
      <c r="U27" s="18"/>
    </row>
    <row r="28" spans="3:21" ht="15.75" x14ac:dyDescent="0.25">
      <c r="C28" t="s">
        <v>25</v>
      </c>
      <c r="D28" s="31">
        <f>SUMIFS(Table3[Månedsbudsjett],Table3[Art],$C28,Table3[Finansieringskilde],"0. Grunnbevilgning",Table3[Motpart],0)</f>
        <v>0</v>
      </c>
      <c r="E28" s="15">
        <f>IF(E$1="R",SUMIFS(Table2[Månedsregnskap],Table2[Finansieringskilde],"0. Grunnbevilgning",Table2[Motpart],0,Table2[Periode],E$2,Table2[Art],$C28),SUMIFS(Table3[Månedsbudsjett],Table3[Finansieringskilde],"0. Grunnbevilgning",Table3[Motpart],0,Table3[Periode],E$2,Table3[Art],$C28))</f>
        <v>0</v>
      </c>
      <c r="F28" s="15">
        <f>IF(F$1="R",SUMIFS(Table2[Månedsregnskap],Table2[Finansieringskilde],"0. Grunnbevilgning",Table2[Motpart],0,Table2[Periode],F$2,Table2[Art],$C28),SUMIFS(Table3[Månedsbudsjett],Table3[Finansieringskilde],"0. Grunnbevilgning",Table3[Motpart],0,Table3[Periode],F$2,Table3[Art],$C28))</f>
        <v>0</v>
      </c>
      <c r="G28" s="15">
        <f>IF(G$1="R",SUMIFS(Table2[Månedsregnskap],Table2[Finansieringskilde],"0. Grunnbevilgning",Table2[Motpart],0,Table2[Periode],G$2,Table2[Art],$C28),SUMIFS(Table3[Månedsbudsjett],Table3[Finansieringskilde],"0. Grunnbevilgning",Table3[Motpart],0,Table3[Periode],G$2,Table3[Art],$C28))</f>
        <v>0</v>
      </c>
      <c r="H28" s="15">
        <f>IF(H$1="R",SUMIFS(Table2[Månedsregnskap],Table2[Finansieringskilde],"0. Grunnbevilgning",Table2[Motpart],0,Table2[Periode],H$2,Table2[Art],$C28),SUMIFS(Table3[Månedsbudsjett],Table3[Finansieringskilde],"0. Grunnbevilgning",Table3[Motpart],0,Table3[Periode],H$2,Table3[Art],$C28))</f>
        <v>0</v>
      </c>
      <c r="I28" s="15">
        <f>IF(I$1="R",SUMIFS(Table2[Månedsregnskap],Table2[Finansieringskilde],"0. Grunnbevilgning",Table2[Motpart],0,Table2[Periode],I$2,Table2[Art],$C28),SUMIFS(Table3[Månedsbudsjett],Table3[Finansieringskilde],"0. Grunnbevilgning",Table3[Motpart],0,Table3[Periode],I$2,Table3[Art],$C28))</f>
        <v>0</v>
      </c>
      <c r="J28" s="15">
        <f>IF(J$1="R",SUMIFS(Table2[Månedsregnskap],Table2[Finansieringskilde],"0. Grunnbevilgning",Table2[Motpart],0,Table2[Periode],J$2,Table2[Art],$C28),SUMIFS(Table3[Månedsbudsjett],Table3[Finansieringskilde],"0. Grunnbevilgning",Table3[Motpart],0,Table3[Periode],J$2,Table3[Art],$C28))</f>
        <v>0</v>
      </c>
      <c r="K28" s="15">
        <f>IF(K$1="R",SUMIFS(Table2[Månedsregnskap],Table2[Finansieringskilde],"0. Grunnbevilgning",Table2[Motpart],0,Table2[Periode],K$2,Table2[Art],$C28),SUMIFS(Table3[Månedsbudsjett],Table3[Finansieringskilde],"0. Grunnbevilgning",Table3[Motpart],0,Table3[Periode],K$2,Table3[Art],$C28))</f>
        <v>0</v>
      </c>
      <c r="L28" s="15">
        <f>IF(L$1="R",SUMIFS(Table2[Månedsregnskap],Table2[Finansieringskilde],"0. Grunnbevilgning",Table2[Motpart],0,Table2[Periode],L$2,Table2[Art],$C28),SUMIFS(Table3[Månedsbudsjett],Table3[Finansieringskilde],"0. Grunnbevilgning",Table3[Motpart],0,Table3[Periode],L$2,Table3[Art],$C28))</f>
        <v>0</v>
      </c>
      <c r="M28" s="15">
        <f>IF(M$1="R",SUMIFS(Table2[Månedsregnskap],Table2[Finansieringskilde],"0. Grunnbevilgning",Table2[Motpart],0,Table2[Periode],M$2,Table2[Art],$C28),SUMIFS(Table3[Månedsbudsjett],Table3[Finansieringskilde],"0. Grunnbevilgning",Table3[Motpart],0,Table3[Periode],M$2,Table3[Art],$C28))</f>
        <v>0</v>
      </c>
      <c r="N28" s="15">
        <f>IF(N$1="R",SUMIFS(Table2[Månedsregnskap],Table2[Finansieringskilde],"0. Grunnbevilgning",Table2[Motpart],0,Table2[Periode],N$2,Table2[Art],$C28),SUMIFS(Table3[Månedsbudsjett],Table3[Finansieringskilde],"0. Grunnbevilgning",Table3[Motpart],0,Table3[Periode],N$2,Table3[Art],$C28))</f>
        <v>0</v>
      </c>
      <c r="O28" s="15">
        <f>IF(O$1="R",SUMIFS(Table2[Månedsregnskap],Table2[Finansieringskilde],"0. Grunnbevilgning",Table2[Motpart],0,Table2[Periode],O$2,Table2[Art],$C28),SUMIFS(Table3[Månedsbudsjett],Table3[Finansieringskilde],"0. Grunnbevilgning",Table3[Motpart],0,Table3[Periode],O$2,Table3[Art],$C28))</f>
        <v>0</v>
      </c>
      <c r="P28" s="15">
        <f>IF(P$1="R",SUMIFS(Table2[Månedsregnskap],Table2[Finansieringskilde],"0. Grunnbevilgning",Table2[Motpart],0,Table2[Periode],P$2,Table2[Art],$C28),SUMIFS(Table3[Månedsbudsjett],Table3[Finansieringskilde],"0. Grunnbevilgning",Table3[Motpart],0,Table3[Periode],P$2,Table3[Art],$C28))</f>
        <v>0</v>
      </c>
      <c r="Q28" s="41">
        <f t="shared" si="4"/>
        <v>0</v>
      </c>
      <c r="R28" s="15"/>
      <c r="S28" s="36">
        <f t="shared" si="5"/>
        <v>0</v>
      </c>
      <c r="U28" s="18"/>
    </row>
    <row r="29" spans="3:21" ht="15.75" x14ac:dyDescent="0.25">
      <c r="C29" t="s">
        <v>26</v>
      </c>
      <c r="D29" s="31">
        <f>SUMIFS(Table3[Månedsbudsjett],Table3[Art],$C29,Table3[Finansieringskilde],"0. Grunnbevilgning",Table3[Motpart],0)</f>
        <v>0</v>
      </c>
      <c r="E29" s="15">
        <f>IF(E$1="R",SUMIFS(Table2[Månedsregnskap],Table2[Finansieringskilde],"0. Grunnbevilgning",Table2[Motpart],0,Table2[Periode],E$2,Table2[Art],$C29),SUMIFS(Table3[Månedsbudsjett],Table3[Finansieringskilde],"0. Grunnbevilgning",Table3[Motpart],0,Table3[Periode],E$2,Table3[Art],$C29))</f>
        <v>0</v>
      </c>
      <c r="F29" s="15">
        <f>IF(F$1="R",SUMIFS(Table2[Månedsregnskap],Table2[Finansieringskilde],"0. Grunnbevilgning",Table2[Motpart],0,Table2[Periode],F$2,Table2[Art],$C29),SUMIFS(Table3[Månedsbudsjett],Table3[Finansieringskilde],"0. Grunnbevilgning",Table3[Motpart],0,Table3[Periode],F$2,Table3[Art],$C29))</f>
        <v>0</v>
      </c>
      <c r="G29" s="15">
        <f>IF(G$1="R",SUMIFS(Table2[Månedsregnskap],Table2[Finansieringskilde],"0. Grunnbevilgning",Table2[Motpart],0,Table2[Periode],G$2,Table2[Art],$C29),SUMIFS(Table3[Månedsbudsjett],Table3[Finansieringskilde],"0. Grunnbevilgning",Table3[Motpart],0,Table3[Periode],G$2,Table3[Art],$C29))</f>
        <v>0</v>
      </c>
      <c r="H29" s="15">
        <f>IF(H$1="R",SUMIFS(Table2[Månedsregnskap],Table2[Finansieringskilde],"0. Grunnbevilgning",Table2[Motpart],0,Table2[Periode],H$2,Table2[Art],$C29),SUMIFS(Table3[Månedsbudsjett],Table3[Finansieringskilde],"0. Grunnbevilgning",Table3[Motpart],0,Table3[Periode],H$2,Table3[Art],$C29))</f>
        <v>0</v>
      </c>
      <c r="I29" s="15">
        <f>IF(I$1="R",SUMIFS(Table2[Månedsregnskap],Table2[Finansieringskilde],"0. Grunnbevilgning",Table2[Motpart],0,Table2[Periode],I$2,Table2[Art],$C29),SUMIFS(Table3[Månedsbudsjett],Table3[Finansieringskilde],"0. Grunnbevilgning",Table3[Motpart],0,Table3[Periode],I$2,Table3[Art],$C29))</f>
        <v>0</v>
      </c>
      <c r="J29" s="15">
        <f>IF(J$1="R",SUMIFS(Table2[Månedsregnskap],Table2[Finansieringskilde],"0. Grunnbevilgning",Table2[Motpart],0,Table2[Periode],J$2,Table2[Art],$C29),SUMIFS(Table3[Månedsbudsjett],Table3[Finansieringskilde],"0. Grunnbevilgning",Table3[Motpart],0,Table3[Periode],J$2,Table3[Art],$C29))</f>
        <v>0</v>
      </c>
      <c r="K29" s="15">
        <f>IF(K$1="R",SUMIFS(Table2[Månedsregnskap],Table2[Finansieringskilde],"0. Grunnbevilgning",Table2[Motpart],0,Table2[Periode],K$2,Table2[Art],$C29),SUMIFS(Table3[Månedsbudsjett],Table3[Finansieringskilde],"0. Grunnbevilgning",Table3[Motpart],0,Table3[Periode],K$2,Table3[Art],$C29))</f>
        <v>0</v>
      </c>
      <c r="L29" s="15">
        <f>IF(L$1="R",SUMIFS(Table2[Månedsregnskap],Table2[Finansieringskilde],"0. Grunnbevilgning",Table2[Motpart],0,Table2[Periode],L$2,Table2[Art],$C29),SUMIFS(Table3[Månedsbudsjett],Table3[Finansieringskilde],"0. Grunnbevilgning",Table3[Motpart],0,Table3[Periode],L$2,Table3[Art],$C29))</f>
        <v>0</v>
      </c>
      <c r="M29" s="15">
        <f>IF(M$1="R",SUMIFS(Table2[Månedsregnskap],Table2[Finansieringskilde],"0. Grunnbevilgning",Table2[Motpart],0,Table2[Periode],M$2,Table2[Art],$C29),SUMIFS(Table3[Månedsbudsjett],Table3[Finansieringskilde],"0. Grunnbevilgning",Table3[Motpart],0,Table3[Periode],M$2,Table3[Art],$C29))</f>
        <v>0</v>
      </c>
      <c r="N29" s="15">
        <f>IF(N$1="R",SUMIFS(Table2[Månedsregnskap],Table2[Finansieringskilde],"0. Grunnbevilgning",Table2[Motpart],0,Table2[Periode],N$2,Table2[Art],$C29),SUMIFS(Table3[Månedsbudsjett],Table3[Finansieringskilde],"0. Grunnbevilgning",Table3[Motpart],0,Table3[Periode],N$2,Table3[Art],$C29))</f>
        <v>0</v>
      </c>
      <c r="O29" s="15">
        <f>IF(O$1="R",SUMIFS(Table2[Månedsregnskap],Table2[Finansieringskilde],"0. Grunnbevilgning",Table2[Motpart],0,Table2[Periode],O$2,Table2[Art],$C29),SUMIFS(Table3[Månedsbudsjett],Table3[Finansieringskilde],"0. Grunnbevilgning",Table3[Motpart],0,Table3[Periode],O$2,Table3[Art],$C29))</f>
        <v>0</v>
      </c>
      <c r="P29" s="15">
        <f>IF(P$1="R",SUMIFS(Table2[Månedsregnskap],Table2[Finansieringskilde],"0. Grunnbevilgning",Table2[Motpart],0,Table2[Periode],P$2,Table2[Art],$C29),SUMIFS(Table3[Månedsbudsjett],Table3[Finansieringskilde],"0. Grunnbevilgning",Table3[Motpart],0,Table3[Periode],P$2,Table3[Art],$C29))</f>
        <v>0</v>
      </c>
      <c r="Q29" s="41">
        <f t="shared" si="4"/>
        <v>0</v>
      </c>
      <c r="R29" s="15"/>
      <c r="S29" s="36">
        <f t="shared" si="5"/>
        <v>0</v>
      </c>
      <c r="U29" s="18"/>
    </row>
    <row r="30" spans="3:21" ht="15.75" x14ac:dyDescent="0.25">
      <c r="C30" t="s">
        <v>27</v>
      </c>
      <c r="D30" s="31">
        <f>SUMIFS(Table3[Månedsbudsjett],Table3[Art],$C30,Table3[Finansieringskilde],"0. Grunnbevilgning",Table3[Motpart],0)</f>
        <v>0</v>
      </c>
      <c r="E30" s="15">
        <f>IF(E$1="R",SUMIFS(Table2[Månedsregnskap],Table2[Finansieringskilde],"0. Grunnbevilgning",Table2[Motpart],0,Table2[Periode],E$2,Table2[Art],$C30),SUMIFS(Table3[Månedsbudsjett],Table3[Finansieringskilde],"0. Grunnbevilgning",Table3[Motpart],0,Table3[Periode],E$2,Table3[Art],$C30))</f>
        <v>0</v>
      </c>
      <c r="F30" s="15">
        <f>IF(F$1="R",SUMIFS(Table2[Månedsregnskap],Table2[Finansieringskilde],"0. Grunnbevilgning",Table2[Motpart],0,Table2[Periode],F$2,Table2[Art],$C30),SUMIFS(Table3[Månedsbudsjett],Table3[Finansieringskilde],"0. Grunnbevilgning",Table3[Motpart],0,Table3[Periode],F$2,Table3[Art],$C30))</f>
        <v>0</v>
      </c>
      <c r="G30" s="15">
        <f>IF(G$1="R",SUMIFS(Table2[Månedsregnskap],Table2[Finansieringskilde],"0. Grunnbevilgning",Table2[Motpart],0,Table2[Periode],G$2,Table2[Art],$C30),SUMIFS(Table3[Månedsbudsjett],Table3[Finansieringskilde],"0. Grunnbevilgning",Table3[Motpart],0,Table3[Periode],G$2,Table3[Art],$C30))</f>
        <v>0</v>
      </c>
      <c r="H30" s="15">
        <f>IF(H$1="R",SUMIFS(Table2[Månedsregnskap],Table2[Finansieringskilde],"0. Grunnbevilgning",Table2[Motpart],0,Table2[Periode],H$2,Table2[Art],$C30),SUMIFS(Table3[Månedsbudsjett],Table3[Finansieringskilde],"0. Grunnbevilgning",Table3[Motpart],0,Table3[Periode],H$2,Table3[Art],$C30))</f>
        <v>0</v>
      </c>
      <c r="I30" s="15">
        <f>IF(I$1="R",SUMIFS(Table2[Månedsregnskap],Table2[Finansieringskilde],"0. Grunnbevilgning",Table2[Motpart],0,Table2[Periode],I$2,Table2[Art],$C30),SUMIFS(Table3[Månedsbudsjett],Table3[Finansieringskilde],"0. Grunnbevilgning",Table3[Motpart],0,Table3[Periode],I$2,Table3[Art],$C30))</f>
        <v>0</v>
      </c>
      <c r="J30" s="15">
        <f>IF(J$1="R",SUMIFS(Table2[Månedsregnskap],Table2[Finansieringskilde],"0. Grunnbevilgning",Table2[Motpart],0,Table2[Periode],J$2,Table2[Art],$C30),SUMIFS(Table3[Månedsbudsjett],Table3[Finansieringskilde],"0. Grunnbevilgning",Table3[Motpart],0,Table3[Periode],J$2,Table3[Art],$C30))</f>
        <v>0</v>
      </c>
      <c r="K30" s="15">
        <f>IF(K$1="R",SUMIFS(Table2[Månedsregnskap],Table2[Finansieringskilde],"0. Grunnbevilgning",Table2[Motpart],0,Table2[Periode],K$2,Table2[Art],$C30),SUMIFS(Table3[Månedsbudsjett],Table3[Finansieringskilde],"0. Grunnbevilgning",Table3[Motpart],0,Table3[Periode],K$2,Table3[Art],$C30))</f>
        <v>0</v>
      </c>
      <c r="L30" s="15">
        <f>IF(L$1="R",SUMIFS(Table2[Månedsregnskap],Table2[Finansieringskilde],"0. Grunnbevilgning",Table2[Motpart],0,Table2[Periode],L$2,Table2[Art],$C30),SUMIFS(Table3[Månedsbudsjett],Table3[Finansieringskilde],"0. Grunnbevilgning",Table3[Motpart],0,Table3[Periode],L$2,Table3[Art],$C30))</f>
        <v>0</v>
      </c>
      <c r="M30" s="15">
        <f>IF(M$1="R",SUMIFS(Table2[Månedsregnskap],Table2[Finansieringskilde],"0. Grunnbevilgning",Table2[Motpart],0,Table2[Periode],M$2,Table2[Art],$C30),SUMIFS(Table3[Månedsbudsjett],Table3[Finansieringskilde],"0. Grunnbevilgning",Table3[Motpart],0,Table3[Periode],M$2,Table3[Art],$C30))</f>
        <v>0</v>
      </c>
      <c r="N30" s="15">
        <f>IF(N$1="R",SUMIFS(Table2[Månedsregnskap],Table2[Finansieringskilde],"0. Grunnbevilgning",Table2[Motpart],0,Table2[Periode],N$2,Table2[Art],$C30),SUMIFS(Table3[Månedsbudsjett],Table3[Finansieringskilde],"0. Grunnbevilgning",Table3[Motpart],0,Table3[Periode],N$2,Table3[Art],$C30))</f>
        <v>0</v>
      </c>
      <c r="O30" s="15">
        <f>IF(O$1="R",SUMIFS(Table2[Månedsregnskap],Table2[Finansieringskilde],"0. Grunnbevilgning",Table2[Motpart],0,Table2[Periode],O$2,Table2[Art],$C30),SUMIFS(Table3[Månedsbudsjett],Table3[Finansieringskilde],"0. Grunnbevilgning",Table3[Motpart],0,Table3[Periode],O$2,Table3[Art],$C30))</f>
        <v>0</v>
      </c>
      <c r="P30" s="15">
        <f>IF(P$1="R",SUMIFS(Table2[Månedsregnskap],Table2[Finansieringskilde],"0. Grunnbevilgning",Table2[Motpart],0,Table2[Periode],P$2,Table2[Art],$C30),SUMIFS(Table3[Månedsbudsjett],Table3[Finansieringskilde],"0. Grunnbevilgning",Table3[Motpart],0,Table3[Periode],P$2,Table3[Art],$C30))</f>
        <v>0</v>
      </c>
      <c r="Q30" s="41">
        <f t="shared" si="4"/>
        <v>0</v>
      </c>
      <c r="R30" s="15"/>
      <c r="S30" s="36">
        <f t="shared" si="5"/>
        <v>0</v>
      </c>
      <c r="U30" s="18"/>
    </row>
    <row r="31" spans="3:21" ht="15.75" x14ac:dyDescent="0.25">
      <c r="C31" t="s">
        <v>28</v>
      </c>
      <c r="D31" s="31">
        <f>SUMIFS(Table3[Månedsbudsjett],Table3[Art],$C31,Table3[Finansieringskilde],"0. Grunnbevilgning",Table3[Motpart],0)</f>
        <v>0</v>
      </c>
      <c r="E31" s="15">
        <f>IF(E$1="R",SUMIFS(Table2[Månedsregnskap],Table2[Finansieringskilde],"0. Grunnbevilgning",Table2[Motpart],0,Table2[Periode],E$2,Table2[Art],$C31),SUMIFS(Table3[Månedsbudsjett],Table3[Finansieringskilde],"0. Grunnbevilgning",Table3[Motpart],0,Table3[Periode],E$2,Table3[Art],$C31))</f>
        <v>0</v>
      </c>
      <c r="F31" s="15">
        <f>IF(F$1="R",SUMIFS(Table2[Månedsregnskap],Table2[Finansieringskilde],"0. Grunnbevilgning",Table2[Motpart],0,Table2[Periode],F$2,Table2[Art],$C31),SUMIFS(Table3[Månedsbudsjett],Table3[Finansieringskilde],"0. Grunnbevilgning",Table3[Motpart],0,Table3[Periode],F$2,Table3[Art],$C31))</f>
        <v>0</v>
      </c>
      <c r="G31" s="15">
        <f>IF(G$1="R",SUMIFS(Table2[Månedsregnskap],Table2[Finansieringskilde],"0. Grunnbevilgning",Table2[Motpart],0,Table2[Periode],G$2,Table2[Art],$C31),SUMIFS(Table3[Månedsbudsjett],Table3[Finansieringskilde],"0. Grunnbevilgning",Table3[Motpart],0,Table3[Periode],G$2,Table3[Art],$C31))</f>
        <v>0</v>
      </c>
      <c r="H31" s="15">
        <f>IF(H$1="R",SUMIFS(Table2[Månedsregnskap],Table2[Finansieringskilde],"0. Grunnbevilgning",Table2[Motpart],0,Table2[Periode],H$2,Table2[Art],$C31),SUMIFS(Table3[Månedsbudsjett],Table3[Finansieringskilde],"0. Grunnbevilgning",Table3[Motpart],0,Table3[Periode],H$2,Table3[Art],$C31))</f>
        <v>0</v>
      </c>
      <c r="I31" s="15">
        <f>IF(I$1="R",SUMIFS(Table2[Månedsregnskap],Table2[Finansieringskilde],"0. Grunnbevilgning",Table2[Motpart],0,Table2[Periode],I$2,Table2[Art],$C31),SUMIFS(Table3[Månedsbudsjett],Table3[Finansieringskilde],"0. Grunnbevilgning",Table3[Motpart],0,Table3[Periode],I$2,Table3[Art],$C31))</f>
        <v>0</v>
      </c>
      <c r="J31" s="15">
        <f>IF(J$1="R",SUMIFS(Table2[Månedsregnskap],Table2[Finansieringskilde],"0. Grunnbevilgning",Table2[Motpart],0,Table2[Periode],J$2,Table2[Art],$C31),SUMIFS(Table3[Månedsbudsjett],Table3[Finansieringskilde],"0. Grunnbevilgning",Table3[Motpart],0,Table3[Periode],J$2,Table3[Art],$C31))</f>
        <v>0</v>
      </c>
      <c r="K31" s="15">
        <f>IF(K$1="R",SUMIFS(Table2[Månedsregnskap],Table2[Finansieringskilde],"0. Grunnbevilgning",Table2[Motpart],0,Table2[Periode],K$2,Table2[Art],$C31),SUMIFS(Table3[Månedsbudsjett],Table3[Finansieringskilde],"0. Grunnbevilgning",Table3[Motpart],0,Table3[Periode],K$2,Table3[Art],$C31))</f>
        <v>0</v>
      </c>
      <c r="L31" s="15">
        <f>IF(L$1="R",SUMIFS(Table2[Månedsregnskap],Table2[Finansieringskilde],"0. Grunnbevilgning",Table2[Motpart],0,Table2[Periode],L$2,Table2[Art],$C31),SUMIFS(Table3[Månedsbudsjett],Table3[Finansieringskilde],"0. Grunnbevilgning",Table3[Motpart],0,Table3[Periode],L$2,Table3[Art],$C31))</f>
        <v>0</v>
      </c>
      <c r="M31" s="15">
        <f>IF(M$1="R",SUMIFS(Table2[Månedsregnskap],Table2[Finansieringskilde],"0. Grunnbevilgning",Table2[Motpart],0,Table2[Periode],M$2,Table2[Art],$C31),SUMIFS(Table3[Månedsbudsjett],Table3[Finansieringskilde],"0. Grunnbevilgning",Table3[Motpart],0,Table3[Periode],M$2,Table3[Art],$C31))</f>
        <v>0</v>
      </c>
      <c r="N31" s="15">
        <f>IF(N$1="R",SUMIFS(Table2[Månedsregnskap],Table2[Finansieringskilde],"0. Grunnbevilgning",Table2[Motpart],0,Table2[Periode],N$2,Table2[Art],$C31),SUMIFS(Table3[Månedsbudsjett],Table3[Finansieringskilde],"0. Grunnbevilgning",Table3[Motpart],0,Table3[Periode],N$2,Table3[Art],$C31))</f>
        <v>0</v>
      </c>
      <c r="O31" s="15">
        <f>IF(O$1="R",SUMIFS(Table2[Månedsregnskap],Table2[Finansieringskilde],"0. Grunnbevilgning",Table2[Motpart],0,Table2[Periode],O$2,Table2[Art],$C31),SUMIFS(Table3[Månedsbudsjett],Table3[Finansieringskilde],"0. Grunnbevilgning",Table3[Motpart],0,Table3[Periode],O$2,Table3[Art],$C31))</f>
        <v>0</v>
      </c>
      <c r="P31" s="15">
        <f>IF(P$1="R",SUMIFS(Table2[Månedsregnskap],Table2[Finansieringskilde],"0. Grunnbevilgning",Table2[Motpart],0,Table2[Periode],P$2,Table2[Art],$C31),SUMIFS(Table3[Månedsbudsjett],Table3[Finansieringskilde],"0. Grunnbevilgning",Table3[Motpart],0,Table3[Periode],P$2,Table3[Art],$C31))</f>
        <v>0</v>
      </c>
      <c r="Q31" s="41">
        <f t="shared" si="4"/>
        <v>0</v>
      </c>
      <c r="R31" s="15"/>
      <c r="S31" s="36">
        <f t="shared" si="5"/>
        <v>0</v>
      </c>
      <c r="U31" s="18"/>
    </row>
    <row r="32" spans="3:21" ht="15.75" x14ac:dyDescent="0.25">
      <c r="C32" t="s">
        <v>29</v>
      </c>
      <c r="D32" s="31">
        <f>SUMIFS(Table3[Månedsbudsjett],Table3[Art],$C32,Table3[Finansieringskilde],"0. Grunnbevilgning",Table3[Motpart],0)</f>
        <v>0</v>
      </c>
      <c r="E32" s="15">
        <f>IF(E$1="R",SUMIFS(Table2[Månedsregnskap],Table2[Finansieringskilde],"0. Grunnbevilgning",Table2[Motpart],0,Table2[Periode],E$2,Table2[Art],$C32),SUMIFS(Table3[Månedsbudsjett],Table3[Finansieringskilde],"0. Grunnbevilgning",Table3[Motpart],0,Table3[Periode],E$2,Table3[Art],$C32))</f>
        <v>0</v>
      </c>
      <c r="F32" s="15">
        <f>IF(F$1="R",SUMIFS(Table2[Månedsregnskap],Table2[Finansieringskilde],"0. Grunnbevilgning",Table2[Motpart],0,Table2[Periode],F$2,Table2[Art],$C32),SUMIFS(Table3[Månedsbudsjett],Table3[Finansieringskilde],"0. Grunnbevilgning",Table3[Motpart],0,Table3[Periode],F$2,Table3[Art],$C32))</f>
        <v>0</v>
      </c>
      <c r="G32" s="15">
        <f>IF(G$1="R",SUMIFS(Table2[Månedsregnskap],Table2[Finansieringskilde],"0. Grunnbevilgning",Table2[Motpart],0,Table2[Periode],G$2,Table2[Art],$C32),SUMIFS(Table3[Månedsbudsjett],Table3[Finansieringskilde],"0. Grunnbevilgning",Table3[Motpart],0,Table3[Periode],G$2,Table3[Art],$C32))</f>
        <v>0</v>
      </c>
      <c r="H32" s="15">
        <f>IF(H$1="R",SUMIFS(Table2[Månedsregnskap],Table2[Finansieringskilde],"0. Grunnbevilgning",Table2[Motpart],0,Table2[Periode],H$2,Table2[Art],$C32),SUMIFS(Table3[Månedsbudsjett],Table3[Finansieringskilde],"0. Grunnbevilgning",Table3[Motpart],0,Table3[Periode],H$2,Table3[Art],$C32))</f>
        <v>0</v>
      </c>
      <c r="I32" s="15">
        <f>IF(I$1="R",SUMIFS(Table2[Månedsregnskap],Table2[Finansieringskilde],"0. Grunnbevilgning",Table2[Motpart],0,Table2[Periode],I$2,Table2[Art],$C32),SUMIFS(Table3[Månedsbudsjett],Table3[Finansieringskilde],"0. Grunnbevilgning",Table3[Motpart],0,Table3[Periode],I$2,Table3[Art],$C32))</f>
        <v>0</v>
      </c>
      <c r="J32" s="15">
        <f>IF(J$1="R",SUMIFS(Table2[Månedsregnskap],Table2[Finansieringskilde],"0. Grunnbevilgning",Table2[Motpart],0,Table2[Periode],J$2,Table2[Art],$C32),SUMIFS(Table3[Månedsbudsjett],Table3[Finansieringskilde],"0. Grunnbevilgning",Table3[Motpart],0,Table3[Periode],J$2,Table3[Art],$C32))</f>
        <v>0</v>
      </c>
      <c r="K32" s="15">
        <f>IF(K$1="R",SUMIFS(Table2[Månedsregnskap],Table2[Finansieringskilde],"0. Grunnbevilgning",Table2[Motpart],0,Table2[Periode],K$2,Table2[Art],$C32),SUMIFS(Table3[Månedsbudsjett],Table3[Finansieringskilde],"0. Grunnbevilgning",Table3[Motpart],0,Table3[Periode],K$2,Table3[Art],$C32))</f>
        <v>0</v>
      </c>
      <c r="L32" s="15">
        <f>IF(L$1="R",SUMIFS(Table2[Månedsregnskap],Table2[Finansieringskilde],"0. Grunnbevilgning",Table2[Motpart],0,Table2[Periode],L$2,Table2[Art],$C32),SUMIFS(Table3[Månedsbudsjett],Table3[Finansieringskilde],"0. Grunnbevilgning",Table3[Motpart],0,Table3[Periode],L$2,Table3[Art],$C32))</f>
        <v>0</v>
      </c>
      <c r="M32" s="15">
        <f>IF(M$1="R",SUMIFS(Table2[Månedsregnskap],Table2[Finansieringskilde],"0. Grunnbevilgning",Table2[Motpart],0,Table2[Periode],M$2,Table2[Art],$C32),SUMIFS(Table3[Månedsbudsjett],Table3[Finansieringskilde],"0. Grunnbevilgning",Table3[Motpart],0,Table3[Periode],M$2,Table3[Art],$C32))</f>
        <v>0</v>
      </c>
      <c r="N32" s="15">
        <f>IF(N$1="R",SUMIFS(Table2[Månedsregnskap],Table2[Finansieringskilde],"0. Grunnbevilgning",Table2[Motpart],0,Table2[Periode],N$2,Table2[Art],$C32),SUMIFS(Table3[Månedsbudsjett],Table3[Finansieringskilde],"0. Grunnbevilgning",Table3[Motpart],0,Table3[Periode],N$2,Table3[Art],$C32))</f>
        <v>0</v>
      </c>
      <c r="O32" s="15">
        <f>IF(O$1="R",SUMIFS(Table2[Månedsregnskap],Table2[Finansieringskilde],"0. Grunnbevilgning",Table2[Motpart],0,Table2[Periode],O$2,Table2[Art],$C32),SUMIFS(Table3[Månedsbudsjett],Table3[Finansieringskilde],"0. Grunnbevilgning",Table3[Motpart],0,Table3[Periode],O$2,Table3[Art],$C32))</f>
        <v>0</v>
      </c>
      <c r="P32" s="15">
        <f>IF(P$1="R",SUMIFS(Table2[Månedsregnskap],Table2[Finansieringskilde],"0. Grunnbevilgning",Table2[Motpart],0,Table2[Periode],P$2,Table2[Art],$C32),SUMIFS(Table3[Månedsbudsjett],Table3[Finansieringskilde],"0. Grunnbevilgning",Table3[Motpart],0,Table3[Periode],P$2,Table3[Art],$C32))</f>
        <v>0</v>
      </c>
      <c r="Q32" s="41">
        <f t="shared" si="4"/>
        <v>0</v>
      </c>
      <c r="R32" s="15"/>
      <c r="S32" s="36">
        <f t="shared" si="5"/>
        <v>0</v>
      </c>
      <c r="U32" s="18"/>
    </row>
    <row r="33" spans="2:21" ht="15.75" x14ac:dyDescent="0.25">
      <c r="C33" t="s">
        <v>30</v>
      </c>
      <c r="D33" s="31">
        <f>SUMIFS(Table3[Månedsbudsjett],Table3[Art],$C33,Table3[Finansieringskilde],"0. Grunnbevilgning",Table3[Motpart],0)</f>
        <v>0</v>
      </c>
      <c r="E33" s="15">
        <f>IF(E$1="R",SUMIFS(Table2[Månedsregnskap],Table2[Finansieringskilde],"0. Grunnbevilgning",Table2[Motpart],0,Table2[Periode],E$2,Table2[Art],$C33),SUMIFS(Table3[Månedsbudsjett],Table3[Finansieringskilde],"0. Grunnbevilgning",Table3[Motpart],0,Table3[Periode],E$2,Table3[Art],$C33))</f>
        <v>0</v>
      </c>
      <c r="F33" s="15">
        <f>IF(F$1="R",SUMIFS(Table2[Månedsregnskap],Table2[Finansieringskilde],"0. Grunnbevilgning",Table2[Motpart],0,Table2[Periode],F$2,Table2[Art],$C33),SUMIFS(Table3[Månedsbudsjett],Table3[Finansieringskilde],"0. Grunnbevilgning",Table3[Motpart],0,Table3[Periode],F$2,Table3[Art],$C33))</f>
        <v>0</v>
      </c>
      <c r="G33" s="15">
        <f>IF(G$1="R",SUMIFS(Table2[Månedsregnskap],Table2[Finansieringskilde],"0. Grunnbevilgning",Table2[Motpart],0,Table2[Periode],G$2,Table2[Art],$C33),SUMIFS(Table3[Månedsbudsjett],Table3[Finansieringskilde],"0. Grunnbevilgning",Table3[Motpart],0,Table3[Periode],G$2,Table3[Art],$C33))</f>
        <v>0</v>
      </c>
      <c r="H33" s="15">
        <f>IF(H$1="R",SUMIFS(Table2[Månedsregnskap],Table2[Finansieringskilde],"0. Grunnbevilgning",Table2[Motpart],0,Table2[Periode],H$2,Table2[Art],$C33),SUMIFS(Table3[Månedsbudsjett],Table3[Finansieringskilde],"0. Grunnbevilgning",Table3[Motpart],0,Table3[Periode],H$2,Table3[Art],$C33))</f>
        <v>0</v>
      </c>
      <c r="I33" s="15">
        <f>IF(I$1="R",SUMIFS(Table2[Månedsregnskap],Table2[Finansieringskilde],"0. Grunnbevilgning",Table2[Motpart],0,Table2[Periode],I$2,Table2[Art],$C33),SUMIFS(Table3[Månedsbudsjett],Table3[Finansieringskilde],"0. Grunnbevilgning",Table3[Motpart],0,Table3[Periode],I$2,Table3[Art],$C33))</f>
        <v>0</v>
      </c>
      <c r="J33" s="15">
        <f>IF(J$1="R",SUMIFS(Table2[Månedsregnskap],Table2[Finansieringskilde],"0. Grunnbevilgning",Table2[Motpart],0,Table2[Periode],J$2,Table2[Art],$C33),SUMIFS(Table3[Månedsbudsjett],Table3[Finansieringskilde],"0. Grunnbevilgning",Table3[Motpart],0,Table3[Periode],J$2,Table3[Art],$C33))</f>
        <v>0</v>
      </c>
      <c r="K33" s="15">
        <f>IF(K$1="R",SUMIFS(Table2[Månedsregnskap],Table2[Finansieringskilde],"0. Grunnbevilgning",Table2[Motpart],0,Table2[Periode],K$2,Table2[Art],$C33),SUMIFS(Table3[Månedsbudsjett],Table3[Finansieringskilde],"0. Grunnbevilgning",Table3[Motpart],0,Table3[Periode],K$2,Table3[Art],$C33))</f>
        <v>0</v>
      </c>
      <c r="L33" s="15">
        <f>IF(L$1="R",SUMIFS(Table2[Månedsregnskap],Table2[Finansieringskilde],"0. Grunnbevilgning",Table2[Motpart],0,Table2[Periode],L$2,Table2[Art],$C33),SUMIFS(Table3[Månedsbudsjett],Table3[Finansieringskilde],"0. Grunnbevilgning",Table3[Motpart],0,Table3[Periode],L$2,Table3[Art],$C33))</f>
        <v>0</v>
      </c>
      <c r="M33" s="15">
        <f>IF(M$1="R",SUMIFS(Table2[Månedsregnskap],Table2[Finansieringskilde],"0. Grunnbevilgning",Table2[Motpart],0,Table2[Periode],M$2,Table2[Art],$C33),SUMIFS(Table3[Månedsbudsjett],Table3[Finansieringskilde],"0. Grunnbevilgning",Table3[Motpart],0,Table3[Periode],M$2,Table3[Art],$C33))</f>
        <v>0</v>
      </c>
      <c r="N33" s="15">
        <f>IF(N$1="R",SUMIFS(Table2[Månedsregnskap],Table2[Finansieringskilde],"0. Grunnbevilgning",Table2[Motpart],0,Table2[Periode],N$2,Table2[Art],$C33),SUMIFS(Table3[Månedsbudsjett],Table3[Finansieringskilde],"0. Grunnbevilgning",Table3[Motpart],0,Table3[Periode],N$2,Table3[Art],$C33))</f>
        <v>0</v>
      </c>
      <c r="O33" s="15">
        <f>IF(O$1="R",SUMIFS(Table2[Månedsregnskap],Table2[Finansieringskilde],"0. Grunnbevilgning",Table2[Motpart],0,Table2[Periode],O$2,Table2[Art],$C33),SUMIFS(Table3[Månedsbudsjett],Table3[Finansieringskilde],"0. Grunnbevilgning",Table3[Motpart],0,Table3[Periode],O$2,Table3[Art],$C33))</f>
        <v>0</v>
      </c>
      <c r="P33" s="15">
        <f>IF(P$1="R",SUMIFS(Table2[Månedsregnskap],Table2[Finansieringskilde],"0. Grunnbevilgning",Table2[Motpart],0,Table2[Periode],P$2,Table2[Art],$C33),SUMIFS(Table3[Månedsbudsjett],Table3[Finansieringskilde],"0. Grunnbevilgning",Table3[Motpart],0,Table3[Periode],P$2,Table3[Art],$C33))</f>
        <v>0</v>
      </c>
      <c r="Q33" s="41">
        <f t="shared" si="4"/>
        <v>0</v>
      </c>
      <c r="R33" s="15"/>
      <c r="S33" s="36">
        <f t="shared" si="5"/>
        <v>0</v>
      </c>
      <c r="U33" s="18"/>
    </row>
    <row r="34" spans="2:21" ht="15.75" x14ac:dyDescent="0.25">
      <c r="C34" t="s">
        <v>31</v>
      </c>
      <c r="D34" s="31">
        <f>SUMIFS(Table3[Månedsbudsjett],Table3[Art],$C34,Table3[Finansieringskilde],"0. Grunnbevilgning",Table3[Motpart],0)</f>
        <v>0</v>
      </c>
      <c r="E34" s="15">
        <f>IF(E$1="R",SUMIFS(Table2[Månedsregnskap],Table2[Finansieringskilde],"0. Grunnbevilgning",Table2[Motpart],0,Table2[Periode],E$2,Table2[Art],$C34),SUMIFS(Table3[Månedsbudsjett],Table3[Finansieringskilde],"0. Grunnbevilgning",Table3[Motpart],0,Table3[Periode],E$2,Table3[Art],$C34))</f>
        <v>0</v>
      </c>
      <c r="F34" s="15">
        <f>IF(F$1="R",SUMIFS(Table2[Månedsregnskap],Table2[Finansieringskilde],"0. Grunnbevilgning",Table2[Motpart],0,Table2[Periode],F$2,Table2[Art],$C34),SUMIFS(Table3[Månedsbudsjett],Table3[Finansieringskilde],"0. Grunnbevilgning",Table3[Motpart],0,Table3[Periode],F$2,Table3[Art],$C34))</f>
        <v>0</v>
      </c>
      <c r="G34" s="15">
        <f>IF(G$1="R",SUMIFS(Table2[Månedsregnskap],Table2[Finansieringskilde],"0. Grunnbevilgning",Table2[Motpart],0,Table2[Periode],G$2,Table2[Art],$C34),SUMIFS(Table3[Månedsbudsjett],Table3[Finansieringskilde],"0. Grunnbevilgning",Table3[Motpart],0,Table3[Periode],G$2,Table3[Art],$C34))</f>
        <v>0</v>
      </c>
      <c r="H34" s="15">
        <f>IF(H$1="R",SUMIFS(Table2[Månedsregnskap],Table2[Finansieringskilde],"0. Grunnbevilgning",Table2[Motpart],0,Table2[Periode],H$2,Table2[Art],$C34),SUMIFS(Table3[Månedsbudsjett],Table3[Finansieringskilde],"0. Grunnbevilgning",Table3[Motpart],0,Table3[Periode],H$2,Table3[Art],$C34))</f>
        <v>0</v>
      </c>
      <c r="I34" s="15">
        <f>IF(I$1="R",SUMIFS(Table2[Månedsregnskap],Table2[Finansieringskilde],"0. Grunnbevilgning",Table2[Motpart],0,Table2[Periode],I$2,Table2[Art],$C34),SUMIFS(Table3[Månedsbudsjett],Table3[Finansieringskilde],"0. Grunnbevilgning",Table3[Motpart],0,Table3[Periode],I$2,Table3[Art],$C34))</f>
        <v>0</v>
      </c>
      <c r="J34" s="15">
        <f>IF(J$1="R",SUMIFS(Table2[Månedsregnskap],Table2[Finansieringskilde],"0. Grunnbevilgning",Table2[Motpart],0,Table2[Periode],J$2,Table2[Art],$C34),SUMIFS(Table3[Månedsbudsjett],Table3[Finansieringskilde],"0. Grunnbevilgning",Table3[Motpart],0,Table3[Periode],J$2,Table3[Art],$C34))</f>
        <v>0</v>
      </c>
      <c r="K34" s="15">
        <f>IF(K$1="R",SUMIFS(Table2[Månedsregnskap],Table2[Finansieringskilde],"0. Grunnbevilgning",Table2[Motpart],0,Table2[Periode],K$2,Table2[Art],$C34),SUMIFS(Table3[Månedsbudsjett],Table3[Finansieringskilde],"0. Grunnbevilgning",Table3[Motpart],0,Table3[Periode],K$2,Table3[Art],$C34))</f>
        <v>0</v>
      </c>
      <c r="L34" s="15">
        <f>IF(L$1="R",SUMIFS(Table2[Månedsregnskap],Table2[Finansieringskilde],"0. Grunnbevilgning",Table2[Motpart],0,Table2[Periode],L$2,Table2[Art],$C34),SUMIFS(Table3[Månedsbudsjett],Table3[Finansieringskilde],"0. Grunnbevilgning",Table3[Motpart],0,Table3[Periode],L$2,Table3[Art],$C34))</f>
        <v>0</v>
      </c>
      <c r="M34" s="15">
        <f>IF(M$1="R",SUMIFS(Table2[Månedsregnskap],Table2[Finansieringskilde],"0. Grunnbevilgning",Table2[Motpart],0,Table2[Periode],M$2,Table2[Art],$C34),SUMIFS(Table3[Månedsbudsjett],Table3[Finansieringskilde],"0. Grunnbevilgning",Table3[Motpart],0,Table3[Periode],M$2,Table3[Art],$C34))</f>
        <v>0</v>
      </c>
      <c r="N34" s="15">
        <f>IF(N$1="R",SUMIFS(Table2[Månedsregnskap],Table2[Finansieringskilde],"0. Grunnbevilgning",Table2[Motpart],0,Table2[Periode],N$2,Table2[Art],$C34),SUMIFS(Table3[Månedsbudsjett],Table3[Finansieringskilde],"0. Grunnbevilgning",Table3[Motpart],0,Table3[Periode],N$2,Table3[Art],$C34))</f>
        <v>0</v>
      </c>
      <c r="O34" s="15">
        <f>IF(O$1="R",SUMIFS(Table2[Månedsregnskap],Table2[Finansieringskilde],"0. Grunnbevilgning",Table2[Motpart],0,Table2[Periode],O$2,Table2[Art],$C34),SUMIFS(Table3[Månedsbudsjett],Table3[Finansieringskilde],"0. Grunnbevilgning",Table3[Motpart],0,Table3[Periode],O$2,Table3[Art],$C34))</f>
        <v>0</v>
      </c>
      <c r="P34" s="15">
        <f>IF(P$1="R",SUMIFS(Table2[Månedsregnskap],Table2[Finansieringskilde],"0. Grunnbevilgning",Table2[Motpart],0,Table2[Periode],P$2,Table2[Art],$C34),SUMIFS(Table3[Månedsbudsjett],Table3[Finansieringskilde],"0. Grunnbevilgning",Table3[Motpart],0,Table3[Periode],P$2,Table3[Art],$C34))</f>
        <v>0</v>
      </c>
      <c r="Q34" s="41">
        <f t="shared" si="4"/>
        <v>0</v>
      </c>
      <c r="R34" s="15"/>
      <c r="S34" s="36">
        <f t="shared" si="5"/>
        <v>0</v>
      </c>
      <c r="U34" s="18"/>
    </row>
    <row r="35" spans="2:21" ht="15.75" x14ac:dyDescent="0.25">
      <c r="C35" t="s">
        <v>32</v>
      </c>
      <c r="D35" s="31">
        <f>SUMIFS(Table3[Månedsbudsjett],Table3[Art],$C35,Table3[Finansieringskilde],"0. Grunnbevilgning",Table3[Motpart],0)</f>
        <v>0</v>
      </c>
      <c r="E35" s="15">
        <f>IF(E$1="R",SUMIFS(Table2[Månedsregnskap],Table2[Finansieringskilde],"0. Grunnbevilgning",Table2[Motpart],0,Table2[Periode],E$2,Table2[Art],$C35),SUMIFS(Table3[Månedsbudsjett],Table3[Finansieringskilde],"0. Grunnbevilgning",Table3[Motpart],0,Table3[Periode],E$2,Table3[Art],$C35))</f>
        <v>0</v>
      </c>
      <c r="F35" s="15">
        <f>IF(F$1="R",SUMIFS(Table2[Månedsregnskap],Table2[Finansieringskilde],"0. Grunnbevilgning",Table2[Motpart],0,Table2[Periode],F$2,Table2[Art],$C35),SUMIFS(Table3[Månedsbudsjett],Table3[Finansieringskilde],"0. Grunnbevilgning",Table3[Motpart],0,Table3[Periode],F$2,Table3[Art],$C35))</f>
        <v>0</v>
      </c>
      <c r="G35" s="15">
        <f>IF(G$1="R",SUMIFS(Table2[Månedsregnskap],Table2[Finansieringskilde],"0. Grunnbevilgning",Table2[Motpart],0,Table2[Periode],G$2,Table2[Art],$C35),SUMIFS(Table3[Månedsbudsjett],Table3[Finansieringskilde],"0. Grunnbevilgning",Table3[Motpart],0,Table3[Periode],G$2,Table3[Art],$C35))</f>
        <v>0</v>
      </c>
      <c r="H35" s="15">
        <f>IF(H$1="R",SUMIFS(Table2[Månedsregnskap],Table2[Finansieringskilde],"0. Grunnbevilgning",Table2[Motpart],0,Table2[Periode],H$2,Table2[Art],$C35),SUMIFS(Table3[Månedsbudsjett],Table3[Finansieringskilde],"0. Grunnbevilgning",Table3[Motpart],0,Table3[Periode],H$2,Table3[Art],$C35))</f>
        <v>0</v>
      </c>
      <c r="I35" s="15">
        <f>IF(I$1="R",SUMIFS(Table2[Månedsregnskap],Table2[Finansieringskilde],"0. Grunnbevilgning",Table2[Motpart],0,Table2[Periode],I$2,Table2[Art],$C35),SUMIFS(Table3[Månedsbudsjett],Table3[Finansieringskilde],"0. Grunnbevilgning",Table3[Motpart],0,Table3[Periode],I$2,Table3[Art],$C35))</f>
        <v>0</v>
      </c>
      <c r="J35" s="15">
        <f>IF(J$1="R",SUMIFS(Table2[Månedsregnskap],Table2[Finansieringskilde],"0. Grunnbevilgning",Table2[Motpart],0,Table2[Periode],J$2,Table2[Art],$C35),SUMIFS(Table3[Månedsbudsjett],Table3[Finansieringskilde],"0. Grunnbevilgning",Table3[Motpart],0,Table3[Periode],J$2,Table3[Art],$C35))</f>
        <v>0</v>
      </c>
      <c r="K35" s="15">
        <f>IF(K$1="R",SUMIFS(Table2[Månedsregnskap],Table2[Finansieringskilde],"0. Grunnbevilgning",Table2[Motpart],0,Table2[Periode],K$2,Table2[Art],$C35),SUMIFS(Table3[Månedsbudsjett],Table3[Finansieringskilde],"0. Grunnbevilgning",Table3[Motpart],0,Table3[Periode],K$2,Table3[Art],$C35))</f>
        <v>0</v>
      </c>
      <c r="L35" s="15">
        <f>IF(L$1="R",SUMIFS(Table2[Månedsregnskap],Table2[Finansieringskilde],"0. Grunnbevilgning",Table2[Motpart],0,Table2[Periode],L$2,Table2[Art],$C35),SUMIFS(Table3[Månedsbudsjett],Table3[Finansieringskilde],"0. Grunnbevilgning",Table3[Motpart],0,Table3[Periode],L$2,Table3[Art],$C35))</f>
        <v>0</v>
      </c>
      <c r="M35" s="15">
        <f>IF(M$1="R",SUMIFS(Table2[Månedsregnskap],Table2[Finansieringskilde],"0. Grunnbevilgning",Table2[Motpart],0,Table2[Periode],M$2,Table2[Art],$C35),SUMIFS(Table3[Månedsbudsjett],Table3[Finansieringskilde],"0. Grunnbevilgning",Table3[Motpart],0,Table3[Periode],M$2,Table3[Art],$C35))</f>
        <v>0</v>
      </c>
      <c r="N35" s="15">
        <f>IF(N$1="R",SUMIFS(Table2[Månedsregnskap],Table2[Finansieringskilde],"0. Grunnbevilgning",Table2[Motpart],0,Table2[Periode],N$2,Table2[Art],$C35),SUMIFS(Table3[Månedsbudsjett],Table3[Finansieringskilde],"0. Grunnbevilgning",Table3[Motpart],0,Table3[Periode],N$2,Table3[Art],$C35))</f>
        <v>0</v>
      </c>
      <c r="O35" s="15">
        <f>IF(O$1="R",SUMIFS(Table2[Månedsregnskap],Table2[Finansieringskilde],"0. Grunnbevilgning",Table2[Motpart],0,Table2[Periode],O$2,Table2[Art],$C35),SUMIFS(Table3[Månedsbudsjett],Table3[Finansieringskilde],"0. Grunnbevilgning",Table3[Motpart],0,Table3[Periode],O$2,Table3[Art],$C35))</f>
        <v>0</v>
      </c>
      <c r="P35" s="15">
        <f>IF(P$1="R",SUMIFS(Table2[Månedsregnskap],Table2[Finansieringskilde],"0. Grunnbevilgning",Table2[Motpart],0,Table2[Periode],P$2,Table2[Art],$C35),SUMIFS(Table3[Månedsbudsjett],Table3[Finansieringskilde],"0. Grunnbevilgning",Table3[Motpart],0,Table3[Periode],P$2,Table3[Art],$C35))</f>
        <v>0</v>
      </c>
      <c r="Q35" s="41">
        <f t="shared" si="4"/>
        <v>0</v>
      </c>
      <c r="R35" s="15"/>
      <c r="S35" s="36">
        <f t="shared" si="5"/>
        <v>0</v>
      </c>
      <c r="U35" s="18"/>
    </row>
    <row r="36" spans="2:21" ht="15.75" x14ac:dyDescent="0.25">
      <c r="C36" t="s">
        <v>33</v>
      </c>
      <c r="D36" s="31">
        <f>SUMIFS(Table3[Månedsbudsjett],Table3[Artsklasse],$B10,Table3[Finansieringskilde],"0. Grunnbevilgning",Table3[Motpart],0)-SUM(D$10:D35)</f>
        <v>0</v>
      </c>
      <c r="E36" s="15">
        <f>IF(E$1="R",SUMIFS(Table2[Månedsregnskap],Table2[Finansieringskilde],"0. Grunnbevilgning",Table2[Motpart],0,Table2[Periode],E$2,Table2[Artsklasse],5)-SUM(E$10:E35),SUMIFS(Table3[Månedsbudsjett],Table3[Finansieringskilde],"0. Grunnbevilgning",Table3[Motpart],0,Table3[Periode],E$2,Table3[Artsklasse],$B10)-SUM(E$10:E35))</f>
        <v>0</v>
      </c>
      <c r="F36" s="15">
        <f>IF(F$1="R",SUMIFS(Table2[Månedsregnskap],Table2[Finansieringskilde],"0. Grunnbevilgning",Table2[Motpart],0,Table2[Periode],F$2,Table2[Artsklasse],5)-SUM(F$10:F35),SUMIFS(Table3[Månedsbudsjett],Table3[Finansieringskilde],"0. Grunnbevilgning",Table3[Motpart],0,Table3[Periode],F$2,Table3[Artsklasse],$B10)-SUM(F$10:F35))</f>
        <v>0</v>
      </c>
      <c r="G36" s="15">
        <f>IF(G$1="R",SUMIFS(Table2[Månedsregnskap],Table2[Finansieringskilde],"0. Grunnbevilgning",Table2[Motpart],0,Table2[Periode],G$2,Table2[Artsklasse],5)-SUM(G$10:G35),SUMIFS(Table3[Månedsbudsjett],Table3[Finansieringskilde],"0. Grunnbevilgning",Table3[Motpart],0,Table3[Periode],G$2,Table3[Artsklasse],$B10)-SUM(G$10:G35))</f>
        <v>0</v>
      </c>
      <c r="H36" s="15">
        <f>IF(H$1="R",SUMIFS(Table2[Månedsregnskap],Table2[Finansieringskilde],"0. Grunnbevilgning",Table2[Motpart],0,Table2[Periode],H$2,Table2[Artsklasse],5)-SUM(H$10:H35),SUMIFS(Table3[Månedsbudsjett],Table3[Finansieringskilde],"0. Grunnbevilgning",Table3[Motpart],0,Table3[Periode],H$2,Table3[Artsklasse],$B10)-SUM(H$10:H35))</f>
        <v>0</v>
      </c>
      <c r="I36" s="15">
        <f>IF(I$1="R",SUMIFS(Table2[Månedsregnskap],Table2[Finansieringskilde],"0. Grunnbevilgning",Table2[Motpart],0,Table2[Periode],I$2,Table2[Artsklasse],5)-SUM(I$10:I35),SUMIFS(Table3[Månedsbudsjett],Table3[Finansieringskilde],"0. Grunnbevilgning",Table3[Motpart],0,Table3[Periode],I$2,Table3[Artsklasse],$B10)-SUM(I$10:I35))</f>
        <v>0</v>
      </c>
      <c r="J36" s="15">
        <f>IF(J$1="R",SUMIFS(Table2[Månedsregnskap],Table2[Finansieringskilde],"0. Grunnbevilgning",Table2[Motpart],0,Table2[Periode],J$2,Table2[Artsklasse],5)-SUM(J$10:J35),SUMIFS(Table3[Månedsbudsjett],Table3[Finansieringskilde],"0. Grunnbevilgning",Table3[Motpart],0,Table3[Periode],J$2,Table3[Artsklasse],$B10)-SUM(J$10:J35))</f>
        <v>0</v>
      </c>
      <c r="K36" s="15">
        <f>IF(K$1="R",SUMIFS(Table2[Månedsregnskap],Table2[Finansieringskilde],"0. Grunnbevilgning",Table2[Motpart],0,Table2[Periode],K$2,Table2[Artsklasse],5)-SUM(K$10:K35),SUMIFS(Table3[Månedsbudsjett],Table3[Finansieringskilde],"0. Grunnbevilgning",Table3[Motpart],0,Table3[Periode],K$2,Table3[Artsklasse],$B10)-SUM(K$10:K35))</f>
        <v>0</v>
      </c>
      <c r="L36" s="15">
        <f>IF(L$1="R",SUMIFS(Table2[Månedsregnskap],Table2[Finansieringskilde],"0. Grunnbevilgning",Table2[Motpart],0,Table2[Periode],L$2,Table2[Artsklasse],5)-SUM(L$10:L35),SUMIFS(Table3[Månedsbudsjett],Table3[Finansieringskilde],"0. Grunnbevilgning",Table3[Motpart],0,Table3[Periode],L$2,Table3[Artsklasse],$B10)-SUM(L$10:L35))</f>
        <v>0</v>
      </c>
      <c r="M36" s="15">
        <f>IF(M$1="R",SUMIFS(Table2[Månedsregnskap],Table2[Finansieringskilde],"0. Grunnbevilgning",Table2[Motpart],0,Table2[Periode],M$2,Table2[Artsklasse],5)-SUM(M$10:M35),SUMIFS(Table3[Månedsbudsjett],Table3[Finansieringskilde],"0. Grunnbevilgning",Table3[Motpart],0,Table3[Periode],M$2,Table3[Artsklasse],$B10)-SUM(M$10:M35))</f>
        <v>0</v>
      </c>
      <c r="N36" s="15">
        <f>IF(N$1="R",SUMIFS(Table2[Månedsregnskap],Table2[Finansieringskilde],"0. Grunnbevilgning",Table2[Motpart],0,Table2[Periode],N$2,Table2[Artsklasse],5)-SUM(N$10:N35),SUMIFS(Table3[Månedsbudsjett],Table3[Finansieringskilde],"0. Grunnbevilgning",Table3[Motpart],0,Table3[Periode],N$2,Table3[Artsklasse],$B10)-SUM(N$10:N35))</f>
        <v>0</v>
      </c>
      <c r="O36" s="15">
        <f>IF(O$1="R",SUMIFS(Table2[Månedsregnskap],Table2[Finansieringskilde],"0. Grunnbevilgning",Table2[Motpart],0,Table2[Periode],O$2,Table2[Artsklasse],5)-SUM(O$10:O35),SUMIFS(Table3[Månedsbudsjett],Table3[Finansieringskilde],"0. Grunnbevilgning",Table3[Motpart],0,Table3[Periode],O$2,Table3[Artsklasse],$B10)-SUM(O$10:O35))</f>
        <v>0</v>
      </c>
      <c r="P36" s="15">
        <f>IF(P$1="R",SUMIFS(Table2[Månedsregnskap],Table2[Finansieringskilde],"0. Grunnbevilgning",Table2[Motpart],0,Table2[Periode],P$2,Table2[Artsklasse],5)-SUM(P$10:P35),SUMIFS(Table3[Månedsbudsjett],Table3[Finansieringskilde],"0. Grunnbevilgning",Table3[Motpart],0,Table3[Periode],P$2,Table3[Artsklasse],$B10)-SUM(P$10:P35))</f>
        <v>0</v>
      </c>
      <c r="Q36" s="41">
        <f t="shared" si="4"/>
        <v>0</v>
      </c>
      <c r="R36" s="15"/>
      <c r="S36" s="36">
        <f t="shared" si="5"/>
        <v>0</v>
      </c>
      <c r="U36" s="18"/>
    </row>
    <row r="37" spans="2:21" ht="15.75" x14ac:dyDescent="0.25">
      <c r="C37" s="24" t="s">
        <v>3</v>
      </c>
      <c r="D37" s="32">
        <f>SUM(D10:D36)</f>
        <v>0</v>
      </c>
      <c r="E37" s="25">
        <f t="shared" ref="E37:S37" si="6">SUM(E10:E36)</f>
        <v>0</v>
      </c>
      <c r="F37" s="25">
        <f t="shared" si="6"/>
        <v>0</v>
      </c>
      <c r="G37" s="25">
        <f t="shared" si="6"/>
        <v>0</v>
      </c>
      <c r="H37" s="25">
        <f t="shared" si="6"/>
        <v>0</v>
      </c>
      <c r="I37" s="25">
        <f t="shared" si="6"/>
        <v>0</v>
      </c>
      <c r="J37" s="25">
        <f t="shared" si="6"/>
        <v>0</v>
      </c>
      <c r="K37" s="25">
        <f t="shared" si="6"/>
        <v>0</v>
      </c>
      <c r="L37" s="25">
        <f t="shared" si="6"/>
        <v>0</v>
      </c>
      <c r="M37" s="25">
        <f t="shared" si="6"/>
        <v>0</v>
      </c>
      <c r="N37" s="25">
        <f t="shared" si="6"/>
        <v>0</v>
      </c>
      <c r="O37" s="25">
        <f t="shared" si="6"/>
        <v>0</v>
      </c>
      <c r="P37" s="25">
        <f t="shared" si="6"/>
        <v>0</v>
      </c>
      <c r="Q37" s="42">
        <f t="shared" si="6"/>
        <v>0</v>
      </c>
      <c r="R37" s="25">
        <f t="shared" si="6"/>
        <v>0</v>
      </c>
      <c r="S37" s="37">
        <f t="shared" si="6"/>
        <v>0</v>
      </c>
      <c r="T37" s="24"/>
      <c r="U37" s="18"/>
    </row>
    <row r="38" spans="2:21" ht="15.75" x14ac:dyDescent="0.25">
      <c r="B38" t="s">
        <v>34</v>
      </c>
      <c r="C38" t="s">
        <v>57</v>
      </c>
      <c r="D38" s="31">
        <f>SUMIFS(Table3[Månedsbudsjett],Table3[Artsklasse],$B38,Table3[Finansieringskilde],"0. Grunnbevilgning",Table3[Motpart],0)</f>
        <v>0</v>
      </c>
      <c r="E38" s="15">
        <f>IF(E$1="R",SUMIFS(Table2[Månedsregnskap],Table2[Finansieringskilde],"0. Grunnbevilgning",Table2[Motpart],0,Table2[Periode],E$2,Table2[Artsklasse],"6-7"),SUMIFS(Table3[Månedsbudsjett],Table3[Finansieringskilde],"0. Grunnbevilgning",Table3[Motpart],0,Table3[Periode],E$2,Table3[Artsklasse],$B38))</f>
        <v>0</v>
      </c>
      <c r="F38" s="15">
        <f>IF(F$1="R",SUMIFS(Table2[Månedsregnskap],Table2[Finansieringskilde],"0. Grunnbevilgning",Table2[Motpart],0,Table2[Periode],F$2,Table2[Artsklasse],"6-7"),SUMIFS(Table3[Månedsbudsjett],Table3[Finansieringskilde],"0. Grunnbevilgning",Table3[Motpart],0,Table3[Periode],F$2,Table3[Artsklasse],$B38))</f>
        <v>0</v>
      </c>
      <c r="G38" s="15">
        <f>IF(G$1="R",SUMIFS(Table2[Månedsregnskap],Table2[Finansieringskilde],"0. Grunnbevilgning",Table2[Motpart],0,Table2[Periode],G$2,Table2[Artsklasse],"6-7"),SUMIFS(Table3[Månedsbudsjett],Table3[Finansieringskilde],"0. Grunnbevilgning",Table3[Motpart],0,Table3[Periode],G$2,Table3[Artsklasse],$B38))</f>
        <v>0</v>
      </c>
      <c r="H38" s="15">
        <f>IF(H$1="R",SUMIFS(Table2[Månedsregnskap],Table2[Finansieringskilde],"0. Grunnbevilgning",Table2[Motpart],0,Table2[Periode],H$2,Table2[Artsklasse],"6-7"),SUMIFS(Table3[Månedsbudsjett],Table3[Finansieringskilde],"0. Grunnbevilgning",Table3[Motpart],0,Table3[Periode],H$2,Table3[Artsklasse],$B38))</f>
        <v>0</v>
      </c>
      <c r="I38" s="15">
        <f>IF(I$1="R",SUMIFS(Table2[Månedsregnskap],Table2[Finansieringskilde],"0. Grunnbevilgning",Table2[Motpart],0,Table2[Periode],I$2,Table2[Artsklasse],"6-7"),SUMIFS(Table3[Månedsbudsjett],Table3[Finansieringskilde],"0. Grunnbevilgning",Table3[Motpart],0,Table3[Periode],I$2,Table3[Artsklasse],$B38))</f>
        <v>0</v>
      </c>
      <c r="J38" s="15">
        <f>IF(J$1="R",SUMIFS(Table2[Månedsregnskap],Table2[Finansieringskilde],"0. Grunnbevilgning",Table2[Motpart],0,Table2[Periode],J$2,Table2[Artsklasse],"6-7"),SUMIFS(Table3[Månedsbudsjett],Table3[Finansieringskilde],"0. Grunnbevilgning",Table3[Motpart],0,Table3[Periode],J$2,Table3[Artsklasse],$B38))</f>
        <v>0</v>
      </c>
      <c r="K38" s="15">
        <f>IF(K$1="R",SUMIFS(Table2[Månedsregnskap],Table2[Finansieringskilde],"0. Grunnbevilgning",Table2[Motpart],0,Table2[Periode],K$2,Table2[Artsklasse],"6-7"),SUMIFS(Table3[Månedsbudsjett],Table3[Finansieringskilde],"0. Grunnbevilgning",Table3[Motpart],0,Table3[Periode],K$2,Table3[Artsklasse],$B38))</f>
        <v>0</v>
      </c>
      <c r="L38" s="15">
        <f>IF(L$1="R",SUMIFS(Table2[Månedsregnskap],Table2[Finansieringskilde],"0. Grunnbevilgning",Table2[Motpart],0,Table2[Periode],L$2,Table2[Artsklasse],"6-7"),SUMIFS(Table3[Månedsbudsjett],Table3[Finansieringskilde],"0. Grunnbevilgning",Table3[Motpart],0,Table3[Periode],L$2,Table3[Artsklasse],$B38))</f>
        <v>0</v>
      </c>
      <c r="M38" s="15">
        <f>IF(M$1="R",SUMIFS(Table2[Månedsregnskap],Table2[Finansieringskilde],"0. Grunnbevilgning",Table2[Motpart],0,Table2[Periode],M$2,Table2[Artsklasse],"6-7"),SUMIFS(Table3[Månedsbudsjett],Table3[Finansieringskilde],"0. Grunnbevilgning",Table3[Motpart],0,Table3[Periode],M$2,Table3[Artsklasse],$B38))</f>
        <v>0</v>
      </c>
      <c r="N38" s="15">
        <f>IF(N$1="R",SUMIFS(Table2[Månedsregnskap],Table2[Finansieringskilde],"0. Grunnbevilgning",Table2[Motpart],0,Table2[Periode],N$2,Table2[Artsklasse],"6-7"),SUMIFS(Table3[Månedsbudsjett],Table3[Finansieringskilde],"0. Grunnbevilgning",Table3[Motpart],0,Table3[Periode],N$2,Table3[Artsklasse],$B38))</f>
        <v>0</v>
      </c>
      <c r="O38" s="15">
        <f>IF(O$1="R",SUMIFS(Table2[Månedsregnskap],Table2[Finansieringskilde],"0. Grunnbevilgning",Table2[Motpart],0,Table2[Periode],O$2,Table2[Artsklasse],"6-7"),SUMIFS(Table3[Månedsbudsjett],Table3[Finansieringskilde],"0. Grunnbevilgning",Table3[Motpart],0,Table3[Periode],O$2,Table3[Artsklasse],$B38))</f>
        <v>0</v>
      </c>
      <c r="P38" s="15">
        <f>IF(P$1="R",SUMIFS(Table2[Månedsregnskap],Table2[Finansieringskilde],"0. Grunnbevilgning",Table2[Motpart],0,Table2[Periode],P$2,Table2[Artsklasse],"6-7"),SUMIFS(Table3[Månedsbudsjett],Table3[Finansieringskilde],"0. Grunnbevilgning",Table3[Motpart],0,Table3[Periode],P$2,Table3[Artsklasse],$B38))</f>
        <v>0</v>
      </c>
      <c r="Q38" s="41">
        <f>SUM(E38:P38)</f>
        <v>0</v>
      </c>
      <c r="R38" s="15"/>
      <c r="S38" s="36">
        <f>ROUND(SUM(Q38:R38),-3)</f>
        <v>0</v>
      </c>
      <c r="U38" s="18"/>
    </row>
    <row r="39" spans="2:21" ht="15.75" x14ac:dyDescent="0.25">
      <c r="C39" s="24" t="s">
        <v>3</v>
      </c>
      <c r="D39" s="32">
        <f>SUM(D38:D38)</f>
        <v>0</v>
      </c>
      <c r="E39" s="25">
        <f t="shared" ref="E39:S39" si="7">SUM(E38:E38)</f>
        <v>0</v>
      </c>
      <c r="F39" s="25">
        <f t="shared" si="7"/>
        <v>0</v>
      </c>
      <c r="G39" s="25">
        <f t="shared" si="7"/>
        <v>0</v>
      </c>
      <c r="H39" s="25">
        <f t="shared" si="7"/>
        <v>0</v>
      </c>
      <c r="I39" s="25">
        <f t="shared" si="7"/>
        <v>0</v>
      </c>
      <c r="J39" s="25">
        <f t="shared" si="7"/>
        <v>0</v>
      </c>
      <c r="K39" s="25">
        <f t="shared" si="7"/>
        <v>0</v>
      </c>
      <c r="L39" s="25">
        <f t="shared" si="7"/>
        <v>0</v>
      </c>
      <c r="M39" s="25">
        <f t="shared" si="7"/>
        <v>0</v>
      </c>
      <c r="N39" s="25">
        <f t="shared" si="7"/>
        <v>0</v>
      </c>
      <c r="O39" s="25">
        <f t="shared" si="7"/>
        <v>0</v>
      </c>
      <c r="P39" s="25">
        <f t="shared" si="7"/>
        <v>0</v>
      </c>
      <c r="Q39" s="42">
        <f t="shared" si="7"/>
        <v>0</v>
      </c>
      <c r="R39" s="25">
        <f t="shared" si="7"/>
        <v>0</v>
      </c>
      <c r="S39" s="37">
        <f t="shared" si="7"/>
        <v>0</v>
      </c>
      <c r="T39" s="24"/>
      <c r="U39" s="18"/>
    </row>
    <row r="40" spans="2:21" ht="15.75" x14ac:dyDescent="0.25">
      <c r="B40" t="s">
        <v>35</v>
      </c>
      <c r="C40" t="s">
        <v>36</v>
      </c>
      <c r="D40" s="31">
        <f>SUMIFS(Table3[Månedsbudsjett],Table3[Art],$C40,Table3[Finansieringskilde],"0. Grunnbevilgning",Table3[Motpart],0)</f>
        <v>0</v>
      </c>
      <c r="E40" s="15">
        <f>IF(E$1="R",SUMIFS(Table2[Månedsregnskap],Table2[Finansieringskilde],"0. Grunnbevilgning",Table2[Motpart],0,Table2[Periode],E$2,Table2[Art],$C40),SUMIFS(Table3[Månedsbudsjett],Table3[Finansieringskilde],"0. Grunnbevilgning",Table3[Motpart],0,Table3[Periode],E$2,Table3[Art],$C40))</f>
        <v>0</v>
      </c>
      <c r="F40" s="15">
        <f>IF(F$1="R",SUMIFS(Table2[Månedsregnskap],Table2[Finansieringskilde],"0. Grunnbevilgning",Table2[Motpart],0,Table2[Periode],F$2,Table2[Art],$C40),SUMIFS(Table3[Månedsbudsjett],Table3[Finansieringskilde],"0. Grunnbevilgning",Table3[Motpart],0,Table3[Periode],F$2,Table3[Art],$C40))</f>
        <v>0</v>
      </c>
      <c r="G40" s="15">
        <f>IF(G$1="R",SUMIFS(Table2[Månedsregnskap],Table2[Finansieringskilde],"0. Grunnbevilgning",Table2[Motpart],0,Table2[Periode],G$2,Table2[Art],$C40),SUMIFS(Table3[Månedsbudsjett],Table3[Finansieringskilde],"0. Grunnbevilgning",Table3[Motpart],0,Table3[Periode],G$2,Table3[Art],$C40))</f>
        <v>0</v>
      </c>
      <c r="H40" s="15">
        <f>IF(H$1="R",SUMIFS(Table2[Månedsregnskap],Table2[Finansieringskilde],"0. Grunnbevilgning",Table2[Motpart],0,Table2[Periode],H$2,Table2[Art],$C40),SUMIFS(Table3[Månedsbudsjett],Table3[Finansieringskilde],"0. Grunnbevilgning",Table3[Motpart],0,Table3[Periode],H$2,Table3[Art],$C40))</f>
        <v>0</v>
      </c>
      <c r="I40" s="15">
        <f>IF(I$1="R",SUMIFS(Table2[Månedsregnskap],Table2[Finansieringskilde],"0. Grunnbevilgning",Table2[Motpart],0,Table2[Periode],I$2,Table2[Art],$C40),SUMIFS(Table3[Månedsbudsjett],Table3[Finansieringskilde],"0. Grunnbevilgning",Table3[Motpart],0,Table3[Periode],I$2,Table3[Art],$C40))</f>
        <v>0</v>
      </c>
      <c r="J40" s="15">
        <f>IF(J$1="R",SUMIFS(Table2[Månedsregnskap],Table2[Finansieringskilde],"0. Grunnbevilgning",Table2[Motpart],0,Table2[Periode],J$2,Table2[Art],$C40),SUMIFS(Table3[Månedsbudsjett],Table3[Finansieringskilde],"0. Grunnbevilgning",Table3[Motpart],0,Table3[Periode],J$2,Table3[Art],$C40))</f>
        <v>0</v>
      </c>
      <c r="K40" s="15">
        <f>IF(K$1="R",SUMIFS(Table2[Månedsregnskap],Table2[Finansieringskilde],"0. Grunnbevilgning",Table2[Motpart],0,Table2[Periode],K$2,Table2[Art],$C40),SUMIFS(Table3[Månedsbudsjett],Table3[Finansieringskilde],"0. Grunnbevilgning",Table3[Motpart],0,Table3[Periode],K$2,Table3[Art],$C40))</f>
        <v>0</v>
      </c>
      <c r="L40" s="15">
        <f>IF(L$1="R",SUMIFS(Table2[Månedsregnskap],Table2[Finansieringskilde],"0. Grunnbevilgning",Table2[Motpart],0,Table2[Periode],L$2,Table2[Art],$C40),SUMIFS(Table3[Månedsbudsjett],Table3[Finansieringskilde],"0. Grunnbevilgning",Table3[Motpart],0,Table3[Periode],L$2,Table3[Art],$C40))</f>
        <v>0</v>
      </c>
      <c r="M40" s="15">
        <f>IF(M$1="R",SUMIFS(Table2[Månedsregnskap],Table2[Finansieringskilde],"0. Grunnbevilgning",Table2[Motpart],0,Table2[Periode],M$2,Table2[Art],$C40),SUMIFS(Table3[Månedsbudsjett],Table3[Finansieringskilde],"0. Grunnbevilgning",Table3[Motpart],0,Table3[Periode],M$2,Table3[Art],$C40))</f>
        <v>0</v>
      </c>
      <c r="N40" s="15">
        <f>IF(N$1="R",SUMIFS(Table2[Månedsregnskap],Table2[Finansieringskilde],"0. Grunnbevilgning",Table2[Motpart],0,Table2[Periode],N$2,Table2[Art],$C40),SUMIFS(Table3[Månedsbudsjett],Table3[Finansieringskilde],"0. Grunnbevilgning",Table3[Motpart],0,Table3[Periode],N$2,Table3[Art],$C40))</f>
        <v>0</v>
      </c>
      <c r="O40" s="15">
        <f>IF(O$1="R",SUMIFS(Table2[Månedsregnskap],Table2[Finansieringskilde],"0. Grunnbevilgning",Table2[Motpart],0,Table2[Periode],O$2,Table2[Art],$C40),SUMIFS(Table3[Månedsbudsjett],Table3[Finansieringskilde],"0. Grunnbevilgning",Table3[Motpart],0,Table3[Periode],O$2,Table3[Art],$C40))</f>
        <v>0</v>
      </c>
      <c r="P40" s="15">
        <f>IF(P$1="R",SUMIFS(Table2[Månedsregnskap],Table2[Finansieringskilde],"0. Grunnbevilgning",Table2[Motpart],0,Table2[Periode],P$2,Table2[Art],$C40),SUMIFS(Table3[Månedsbudsjett],Table3[Finansieringskilde],"0. Grunnbevilgning",Table3[Motpart],0,Table3[Periode],P$2,Table3[Art],$C40))</f>
        <v>0</v>
      </c>
      <c r="Q40" s="41">
        <f t="shared" ref="Q40:Q59" si="8">SUM(E40:P40)</f>
        <v>0</v>
      </c>
      <c r="R40" s="15"/>
      <c r="S40" s="36">
        <f t="shared" ref="S40:S59" si="9">ROUND(SUM(Q40:R40),-3)</f>
        <v>0</v>
      </c>
      <c r="U40" s="18"/>
    </row>
    <row r="41" spans="2:21" ht="15.75" x14ac:dyDescent="0.25">
      <c r="C41" t="s">
        <v>37</v>
      </c>
      <c r="D41" s="31">
        <f>SUMIFS(Table3[Månedsbudsjett],Table3[Art],$C41,Table3[Finansieringskilde],"0. Grunnbevilgning",Table3[Motpart],0)</f>
        <v>0</v>
      </c>
      <c r="E41" s="15">
        <f>IF(E$1="R",SUMIFS(Table2[Månedsregnskap],Table2[Finansieringskilde],"0. Grunnbevilgning",Table2[Motpart],0,Table2[Periode],E$2,Table2[Art],$C41),SUMIFS(Table3[Månedsbudsjett],Table3[Finansieringskilde],"0. Grunnbevilgning",Table3[Motpart],0,Table3[Periode],E$2,Table3[Art],$C41))</f>
        <v>0</v>
      </c>
      <c r="F41" s="15">
        <f>IF(F$1="R",SUMIFS(Table2[Månedsregnskap],Table2[Finansieringskilde],"0. Grunnbevilgning",Table2[Motpart],0,Table2[Periode],F$2,Table2[Art],$C41),SUMIFS(Table3[Månedsbudsjett],Table3[Finansieringskilde],"0. Grunnbevilgning",Table3[Motpart],0,Table3[Periode],F$2,Table3[Art],$C41))</f>
        <v>0</v>
      </c>
      <c r="G41" s="15">
        <f>IF(G$1="R",SUMIFS(Table2[Månedsregnskap],Table2[Finansieringskilde],"0. Grunnbevilgning",Table2[Motpart],0,Table2[Periode],G$2,Table2[Art],$C41),SUMIFS(Table3[Månedsbudsjett],Table3[Finansieringskilde],"0. Grunnbevilgning",Table3[Motpart],0,Table3[Periode],G$2,Table3[Art],$C41))</f>
        <v>0</v>
      </c>
      <c r="H41" s="15">
        <f>IF(H$1="R",SUMIFS(Table2[Månedsregnskap],Table2[Finansieringskilde],"0. Grunnbevilgning",Table2[Motpart],0,Table2[Periode],H$2,Table2[Art],$C41),SUMIFS(Table3[Månedsbudsjett],Table3[Finansieringskilde],"0. Grunnbevilgning",Table3[Motpart],0,Table3[Periode],H$2,Table3[Art],$C41))</f>
        <v>0</v>
      </c>
      <c r="I41" s="15">
        <f>IF(I$1="R",SUMIFS(Table2[Månedsregnskap],Table2[Finansieringskilde],"0. Grunnbevilgning",Table2[Motpart],0,Table2[Periode],I$2,Table2[Art],$C41),SUMIFS(Table3[Månedsbudsjett],Table3[Finansieringskilde],"0. Grunnbevilgning",Table3[Motpart],0,Table3[Periode],I$2,Table3[Art],$C41))</f>
        <v>0</v>
      </c>
      <c r="J41" s="15">
        <f>IF(J$1="R",SUMIFS(Table2[Månedsregnskap],Table2[Finansieringskilde],"0. Grunnbevilgning",Table2[Motpart],0,Table2[Periode],J$2,Table2[Art],$C41),SUMIFS(Table3[Månedsbudsjett],Table3[Finansieringskilde],"0. Grunnbevilgning",Table3[Motpart],0,Table3[Periode],J$2,Table3[Art],$C41))</f>
        <v>0</v>
      </c>
      <c r="K41" s="15">
        <f>IF(K$1="R",SUMIFS(Table2[Månedsregnskap],Table2[Finansieringskilde],"0. Grunnbevilgning",Table2[Motpart],0,Table2[Periode],K$2,Table2[Art],$C41),SUMIFS(Table3[Månedsbudsjett],Table3[Finansieringskilde],"0. Grunnbevilgning",Table3[Motpart],0,Table3[Periode],K$2,Table3[Art],$C41))</f>
        <v>0</v>
      </c>
      <c r="L41" s="15">
        <f>IF(L$1="R",SUMIFS(Table2[Månedsregnskap],Table2[Finansieringskilde],"0. Grunnbevilgning",Table2[Motpart],0,Table2[Periode],L$2,Table2[Art],$C41),SUMIFS(Table3[Månedsbudsjett],Table3[Finansieringskilde],"0. Grunnbevilgning",Table3[Motpart],0,Table3[Periode],L$2,Table3[Art],$C41))</f>
        <v>0</v>
      </c>
      <c r="M41" s="15">
        <f>IF(M$1="R",SUMIFS(Table2[Månedsregnskap],Table2[Finansieringskilde],"0. Grunnbevilgning",Table2[Motpart],0,Table2[Periode],M$2,Table2[Art],$C41),SUMIFS(Table3[Månedsbudsjett],Table3[Finansieringskilde],"0. Grunnbevilgning",Table3[Motpart],0,Table3[Periode],M$2,Table3[Art],$C41))</f>
        <v>0</v>
      </c>
      <c r="N41" s="15">
        <f>IF(N$1="R",SUMIFS(Table2[Månedsregnskap],Table2[Finansieringskilde],"0. Grunnbevilgning",Table2[Motpart],0,Table2[Periode],N$2,Table2[Art],$C41),SUMIFS(Table3[Månedsbudsjett],Table3[Finansieringskilde],"0. Grunnbevilgning",Table3[Motpart],0,Table3[Periode],N$2,Table3[Art],$C41))</f>
        <v>0</v>
      </c>
      <c r="O41" s="15">
        <f>IF(O$1="R",SUMIFS(Table2[Månedsregnskap],Table2[Finansieringskilde],"0. Grunnbevilgning",Table2[Motpart],0,Table2[Periode],O$2,Table2[Art],$C41),SUMIFS(Table3[Månedsbudsjett],Table3[Finansieringskilde],"0. Grunnbevilgning",Table3[Motpart],0,Table3[Periode],O$2,Table3[Art],$C41))</f>
        <v>0</v>
      </c>
      <c r="P41" s="15">
        <f>IF(P$1="R",SUMIFS(Table2[Månedsregnskap],Table2[Finansieringskilde],"0. Grunnbevilgning",Table2[Motpart],0,Table2[Periode],P$2,Table2[Art],$C41),SUMIFS(Table3[Månedsbudsjett],Table3[Finansieringskilde],"0. Grunnbevilgning",Table3[Motpart],0,Table3[Periode],P$2,Table3[Art],$C41))</f>
        <v>0</v>
      </c>
      <c r="Q41" s="41">
        <f t="shared" si="8"/>
        <v>0</v>
      </c>
      <c r="R41" s="15"/>
      <c r="S41" s="36">
        <f t="shared" si="9"/>
        <v>0</v>
      </c>
      <c r="U41" s="18"/>
    </row>
    <row r="42" spans="2:21" ht="15.75" x14ac:dyDescent="0.25">
      <c r="C42" t="s">
        <v>38</v>
      </c>
      <c r="D42" s="31">
        <f>SUMIFS(Table3[Månedsbudsjett],Table3[Art],$C42,Table3[Finansieringskilde],"0. Grunnbevilgning",Table3[Motpart],0)</f>
        <v>0</v>
      </c>
      <c r="E42" s="15">
        <f>IF(E$1="R",SUMIFS(Table2[Månedsregnskap],Table2[Finansieringskilde],"0. Grunnbevilgning",Table2[Motpart],0,Table2[Periode],E$2,Table2[Art],$C42),SUMIFS(Table3[Månedsbudsjett],Table3[Finansieringskilde],"0. Grunnbevilgning",Table3[Motpart],0,Table3[Periode],E$2,Table3[Art],$C42))</f>
        <v>0</v>
      </c>
      <c r="F42" s="15">
        <f>IF(F$1="R",SUMIFS(Table2[Månedsregnskap],Table2[Finansieringskilde],"0. Grunnbevilgning",Table2[Motpart],0,Table2[Periode],F$2,Table2[Art],$C42),SUMIFS(Table3[Månedsbudsjett],Table3[Finansieringskilde],"0. Grunnbevilgning",Table3[Motpart],0,Table3[Periode],F$2,Table3[Art],$C42))</f>
        <v>0</v>
      </c>
      <c r="G42" s="15">
        <f>IF(G$1="R",SUMIFS(Table2[Månedsregnskap],Table2[Finansieringskilde],"0. Grunnbevilgning",Table2[Motpart],0,Table2[Periode],G$2,Table2[Art],$C42),SUMIFS(Table3[Månedsbudsjett],Table3[Finansieringskilde],"0. Grunnbevilgning",Table3[Motpart],0,Table3[Periode],G$2,Table3[Art],$C42))</f>
        <v>0</v>
      </c>
      <c r="H42" s="15">
        <f>IF(H$1="R",SUMIFS(Table2[Månedsregnskap],Table2[Finansieringskilde],"0. Grunnbevilgning",Table2[Motpart],0,Table2[Periode],H$2,Table2[Art],$C42),SUMIFS(Table3[Månedsbudsjett],Table3[Finansieringskilde],"0. Grunnbevilgning",Table3[Motpart],0,Table3[Periode],H$2,Table3[Art],$C42))</f>
        <v>0</v>
      </c>
      <c r="I42" s="15">
        <f>IF(I$1="R",SUMIFS(Table2[Månedsregnskap],Table2[Finansieringskilde],"0. Grunnbevilgning",Table2[Motpart],0,Table2[Periode],I$2,Table2[Art],$C42),SUMIFS(Table3[Månedsbudsjett],Table3[Finansieringskilde],"0. Grunnbevilgning",Table3[Motpart],0,Table3[Periode],I$2,Table3[Art],$C42))</f>
        <v>0</v>
      </c>
      <c r="J42" s="15">
        <f>IF(J$1="R",SUMIFS(Table2[Månedsregnskap],Table2[Finansieringskilde],"0. Grunnbevilgning",Table2[Motpart],0,Table2[Periode],J$2,Table2[Art],$C42),SUMIFS(Table3[Månedsbudsjett],Table3[Finansieringskilde],"0. Grunnbevilgning",Table3[Motpart],0,Table3[Periode],J$2,Table3[Art],$C42))</f>
        <v>0</v>
      </c>
      <c r="K42" s="15">
        <f>IF(K$1="R",SUMIFS(Table2[Månedsregnskap],Table2[Finansieringskilde],"0. Grunnbevilgning",Table2[Motpart],0,Table2[Periode],K$2,Table2[Art],$C42),SUMIFS(Table3[Månedsbudsjett],Table3[Finansieringskilde],"0. Grunnbevilgning",Table3[Motpart],0,Table3[Periode],K$2,Table3[Art],$C42))</f>
        <v>0</v>
      </c>
      <c r="L42" s="15">
        <f>IF(L$1="R",SUMIFS(Table2[Månedsregnskap],Table2[Finansieringskilde],"0. Grunnbevilgning",Table2[Motpart],0,Table2[Periode],L$2,Table2[Art],$C42),SUMIFS(Table3[Månedsbudsjett],Table3[Finansieringskilde],"0. Grunnbevilgning",Table3[Motpart],0,Table3[Periode],L$2,Table3[Art],$C42))</f>
        <v>0</v>
      </c>
      <c r="M42" s="15">
        <f>IF(M$1="R",SUMIFS(Table2[Månedsregnskap],Table2[Finansieringskilde],"0. Grunnbevilgning",Table2[Motpart],0,Table2[Periode],M$2,Table2[Art],$C42),SUMIFS(Table3[Månedsbudsjett],Table3[Finansieringskilde],"0. Grunnbevilgning",Table3[Motpart],0,Table3[Periode],M$2,Table3[Art],$C42))</f>
        <v>0</v>
      </c>
      <c r="N42" s="15">
        <f>IF(N$1="R",SUMIFS(Table2[Månedsregnskap],Table2[Finansieringskilde],"0. Grunnbevilgning",Table2[Motpart],0,Table2[Periode],N$2,Table2[Art],$C42),SUMIFS(Table3[Månedsbudsjett],Table3[Finansieringskilde],"0. Grunnbevilgning",Table3[Motpart],0,Table3[Periode],N$2,Table3[Art],$C42))</f>
        <v>0</v>
      </c>
      <c r="O42" s="15">
        <f>IF(O$1="R",SUMIFS(Table2[Månedsregnskap],Table2[Finansieringskilde],"0. Grunnbevilgning",Table2[Motpart],0,Table2[Periode],O$2,Table2[Art],$C42),SUMIFS(Table3[Månedsbudsjett],Table3[Finansieringskilde],"0. Grunnbevilgning",Table3[Motpart],0,Table3[Periode],O$2,Table3[Art],$C42))</f>
        <v>0</v>
      </c>
      <c r="P42" s="15">
        <f>IF(P$1="R",SUMIFS(Table2[Månedsregnskap],Table2[Finansieringskilde],"0. Grunnbevilgning",Table2[Motpart],0,Table2[Periode],P$2,Table2[Art],$C42),SUMIFS(Table3[Månedsbudsjett],Table3[Finansieringskilde],"0. Grunnbevilgning",Table3[Motpart],0,Table3[Periode],P$2,Table3[Art],$C42))</f>
        <v>0</v>
      </c>
      <c r="Q42" s="41">
        <f t="shared" si="8"/>
        <v>0</v>
      </c>
      <c r="R42" s="15"/>
      <c r="S42" s="36">
        <f t="shared" si="9"/>
        <v>0</v>
      </c>
      <c r="U42" s="18"/>
    </row>
    <row r="43" spans="2:21" ht="15.75" x14ac:dyDescent="0.25">
      <c r="C43" t="s">
        <v>39</v>
      </c>
      <c r="D43" s="31">
        <f>SUMIFS(Table3[Månedsbudsjett],Table3[Art],$C43,Table3[Finansieringskilde],"0. Grunnbevilgning",Table3[Motpart],0)</f>
        <v>0</v>
      </c>
      <c r="E43" s="15">
        <f>IF(E$1="R",SUMIFS(Table2[Månedsregnskap],Table2[Finansieringskilde],"0. Grunnbevilgning",Table2[Motpart],0,Table2[Periode],E$2,Table2[Art],$C43),SUMIFS(Table3[Månedsbudsjett],Table3[Finansieringskilde],"0. Grunnbevilgning",Table3[Motpart],0,Table3[Periode],E$2,Table3[Art],$C43))</f>
        <v>0</v>
      </c>
      <c r="F43" s="15">
        <f>IF(F$1="R",SUMIFS(Table2[Månedsregnskap],Table2[Finansieringskilde],"0. Grunnbevilgning",Table2[Motpart],0,Table2[Periode],F$2,Table2[Art],$C43),SUMIFS(Table3[Månedsbudsjett],Table3[Finansieringskilde],"0. Grunnbevilgning",Table3[Motpart],0,Table3[Periode],F$2,Table3[Art],$C43))</f>
        <v>0</v>
      </c>
      <c r="G43" s="15">
        <f>IF(G$1="R",SUMIFS(Table2[Månedsregnskap],Table2[Finansieringskilde],"0. Grunnbevilgning",Table2[Motpart],0,Table2[Periode],G$2,Table2[Art],$C43),SUMIFS(Table3[Månedsbudsjett],Table3[Finansieringskilde],"0. Grunnbevilgning",Table3[Motpart],0,Table3[Periode],G$2,Table3[Art],$C43))</f>
        <v>0</v>
      </c>
      <c r="H43" s="15">
        <f>IF(H$1="R",SUMIFS(Table2[Månedsregnskap],Table2[Finansieringskilde],"0. Grunnbevilgning",Table2[Motpart],0,Table2[Periode],H$2,Table2[Art],$C43),SUMIFS(Table3[Månedsbudsjett],Table3[Finansieringskilde],"0. Grunnbevilgning",Table3[Motpart],0,Table3[Periode],H$2,Table3[Art],$C43))</f>
        <v>0</v>
      </c>
      <c r="I43" s="15">
        <f>IF(I$1="R",SUMIFS(Table2[Månedsregnskap],Table2[Finansieringskilde],"0. Grunnbevilgning",Table2[Motpart],0,Table2[Periode],I$2,Table2[Art],$C43),SUMIFS(Table3[Månedsbudsjett],Table3[Finansieringskilde],"0. Grunnbevilgning",Table3[Motpart],0,Table3[Periode],I$2,Table3[Art],$C43))</f>
        <v>0</v>
      </c>
      <c r="J43" s="15">
        <f>IF(J$1="R",SUMIFS(Table2[Månedsregnskap],Table2[Finansieringskilde],"0. Grunnbevilgning",Table2[Motpart],0,Table2[Periode],J$2,Table2[Art],$C43),SUMIFS(Table3[Månedsbudsjett],Table3[Finansieringskilde],"0. Grunnbevilgning",Table3[Motpart],0,Table3[Periode],J$2,Table3[Art],$C43))</f>
        <v>0</v>
      </c>
      <c r="K43" s="15">
        <f>IF(K$1="R",SUMIFS(Table2[Månedsregnskap],Table2[Finansieringskilde],"0. Grunnbevilgning",Table2[Motpart],0,Table2[Periode],K$2,Table2[Art],$C43),SUMIFS(Table3[Månedsbudsjett],Table3[Finansieringskilde],"0. Grunnbevilgning",Table3[Motpart],0,Table3[Periode],K$2,Table3[Art],$C43))</f>
        <v>0</v>
      </c>
      <c r="L43" s="15">
        <f>IF(L$1="R",SUMIFS(Table2[Månedsregnskap],Table2[Finansieringskilde],"0. Grunnbevilgning",Table2[Motpart],0,Table2[Periode],L$2,Table2[Art],$C43),SUMIFS(Table3[Månedsbudsjett],Table3[Finansieringskilde],"0. Grunnbevilgning",Table3[Motpart],0,Table3[Periode],L$2,Table3[Art],$C43))</f>
        <v>0</v>
      </c>
      <c r="M43" s="15">
        <f>IF(M$1="R",SUMIFS(Table2[Månedsregnskap],Table2[Finansieringskilde],"0. Grunnbevilgning",Table2[Motpart],0,Table2[Periode],M$2,Table2[Art],$C43),SUMIFS(Table3[Månedsbudsjett],Table3[Finansieringskilde],"0. Grunnbevilgning",Table3[Motpart],0,Table3[Periode],M$2,Table3[Art],$C43))</f>
        <v>0</v>
      </c>
      <c r="N43" s="15">
        <f>IF(N$1="R",SUMIFS(Table2[Månedsregnskap],Table2[Finansieringskilde],"0. Grunnbevilgning",Table2[Motpart],0,Table2[Periode],N$2,Table2[Art],$C43),SUMIFS(Table3[Månedsbudsjett],Table3[Finansieringskilde],"0. Grunnbevilgning",Table3[Motpart],0,Table3[Periode],N$2,Table3[Art],$C43))</f>
        <v>0</v>
      </c>
      <c r="O43" s="15">
        <f>IF(O$1="R",SUMIFS(Table2[Månedsregnskap],Table2[Finansieringskilde],"0. Grunnbevilgning",Table2[Motpart],0,Table2[Periode],O$2,Table2[Art],$C43),SUMIFS(Table3[Månedsbudsjett],Table3[Finansieringskilde],"0. Grunnbevilgning",Table3[Motpart],0,Table3[Periode],O$2,Table3[Art],$C43))</f>
        <v>0</v>
      </c>
      <c r="P43" s="15">
        <f>IF(P$1="R",SUMIFS(Table2[Månedsregnskap],Table2[Finansieringskilde],"0. Grunnbevilgning",Table2[Motpart],0,Table2[Periode],P$2,Table2[Art],$C43),SUMIFS(Table3[Månedsbudsjett],Table3[Finansieringskilde],"0. Grunnbevilgning",Table3[Motpart],0,Table3[Periode],P$2,Table3[Art],$C43))</f>
        <v>0</v>
      </c>
      <c r="Q43" s="41">
        <f t="shared" si="8"/>
        <v>0</v>
      </c>
      <c r="R43" s="15"/>
      <c r="S43" s="36">
        <f t="shared" si="9"/>
        <v>0</v>
      </c>
      <c r="U43" s="18"/>
    </row>
    <row r="44" spans="2:21" ht="15.75" x14ac:dyDescent="0.25">
      <c r="C44" t="s">
        <v>40</v>
      </c>
      <c r="D44" s="31">
        <f>SUMIFS(Table3[Månedsbudsjett],Table3[Art],$C44,Table3[Finansieringskilde],"0. Grunnbevilgning",Table3[Motpart],0)</f>
        <v>0</v>
      </c>
      <c r="E44" s="15">
        <f>IF(E$1="R",SUMIFS(Table2[Månedsregnskap],Table2[Finansieringskilde],"0. Grunnbevilgning",Table2[Motpart],0,Table2[Periode],E$2,Table2[Art],$C44),SUMIFS(Table3[Månedsbudsjett],Table3[Finansieringskilde],"0. Grunnbevilgning",Table3[Motpart],0,Table3[Periode],E$2,Table3[Art],$C44))</f>
        <v>0</v>
      </c>
      <c r="F44" s="15">
        <f>IF(F$1="R",SUMIFS(Table2[Månedsregnskap],Table2[Finansieringskilde],"0. Grunnbevilgning",Table2[Motpart],0,Table2[Periode],F$2,Table2[Art],$C44),SUMIFS(Table3[Månedsbudsjett],Table3[Finansieringskilde],"0. Grunnbevilgning",Table3[Motpart],0,Table3[Periode],F$2,Table3[Art],$C44))</f>
        <v>0</v>
      </c>
      <c r="G44" s="15">
        <f>IF(G$1="R",SUMIFS(Table2[Månedsregnskap],Table2[Finansieringskilde],"0. Grunnbevilgning",Table2[Motpart],0,Table2[Periode],G$2,Table2[Art],$C44),SUMIFS(Table3[Månedsbudsjett],Table3[Finansieringskilde],"0. Grunnbevilgning",Table3[Motpart],0,Table3[Periode],G$2,Table3[Art],$C44))</f>
        <v>0</v>
      </c>
      <c r="H44" s="15">
        <f>IF(H$1="R",SUMIFS(Table2[Månedsregnskap],Table2[Finansieringskilde],"0. Grunnbevilgning",Table2[Motpart],0,Table2[Periode],H$2,Table2[Art],$C44),SUMIFS(Table3[Månedsbudsjett],Table3[Finansieringskilde],"0. Grunnbevilgning",Table3[Motpart],0,Table3[Periode],H$2,Table3[Art],$C44))</f>
        <v>0</v>
      </c>
      <c r="I44" s="15">
        <f>IF(I$1="R",SUMIFS(Table2[Månedsregnskap],Table2[Finansieringskilde],"0. Grunnbevilgning",Table2[Motpart],0,Table2[Periode],I$2,Table2[Art],$C44),SUMIFS(Table3[Månedsbudsjett],Table3[Finansieringskilde],"0. Grunnbevilgning",Table3[Motpart],0,Table3[Periode],I$2,Table3[Art],$C44))</f>
        <v>0</v>
      </c>
      <c r="J44" s="15">
        <f>IF(J$1="R",SUMIFS(Table2[Månedsregnskap],Table2[Finansieringskilde],"0. Grunnbevilgning",Table2[Motpart],0,Table2[Periode],J$2,Table2[Art],$C44),SUMIFS(Table3[Månedsbudsjett],Table3[Finansieringskilde],"0. Grunnbevilgning",Table3[Motpart],0,Table3[Periode],J$2,Table3[Art],$C44))</f>
        <v>0</v>
      </c>
      <c r="K44" s="15">
        <f>IF(K$1="R",SUMIFS(Table2[Månedsregnskap],Table2[Finansieringskilde],"0. Grunnbevilgning",Table2[Motpart],0,Table2[Periode],K$2,Table2[Art],$C44),SUMIFS(Table3[Månedsbudsjett],Table3[Finansieringskilde],"0. Grunnbevilgning",Table3[Motpart],0,Table3[Periode],K$2,Table3[Art],$C44))</f>
        <v>0</v>
      </c>
      <c r="L44" s="15">
        <f>IF(L$1="R",SUMIFS(Table2[Månedsregnskap],Table2[Finansieringskilde],"0. Grunnbevilgning",Table2[Motpart],0,Table2[Periode],L$2,Table2[Art],$C44),SUMIFS(Table3[Månedsbudsjett],Table3[Finansieringskilde],"0. Grunnbevilgning",Table3[Motpart],0,Table3[Periode],L$2,Table3[Art],$C44))</f>
        <v>0</v>
      </c>
      <c r="M44" s="15">
        <f>IF(M$1="R",SUMIFS(Table2[Månedsregnskap],Table2[Finansieringskilde],"0. Grunnbevilgning",Table2[Motpart],0,Table2[Periode],M$2,Table2[Art],$C44),SUMIFS(Table3[Månedsbudsjett],Table3[Finansieringskilde],"0. Grunnbevilgning",Table3[Motpart],0,Table3[Periode],M$2,Table3[Art],$C44))</f>
        <v>0</v>
      </c>
      <c r="N44" s="15">
        <f>IF(N$1="R",SUMIFS(Table2[Månedsregnskap],Table2[Finansieringskilde],"0. Grunnbevilgning",Table2[Motpart],0,Table2[Periode],N$2,Table2[Art],$C44),SUMIFS(Table3[Månedsbudsjett],Table3[Finansieringskilde],"0. Grunnbevilgning",Table3[Motpart],0,Table3[Periode],N$2,Table3[Art],$C44))</f>
        <v>0</v>
      </c>
      <c r="O44" s="15">
        <f>IF(O$1="R",SUMIFS(Table2[Månedsregnskap],Table2[Finansieringskilde],"0. Grunnbevilgning",Table2[Motpart],0,Table2[Periode],O$2,Table2[Art],$C44),SUMIFS(Table3[Månedsbudsjett],Table3[Finansieringskilde],"0. Grunnbevilgning",Table3[Motpart],0,Table3[Periode],O$2,Table3[Art],$C44))</f>
        <v>0</v>
      </c>
      <c r="P44" s="15">
        <f>IF(P$1="R",SUMIFS(Table2[Månedsregnskap],Table2[Finansieringskilde],"0. Grunnbevilgning",Table2[Motpart],0,Table2[Periode],P$2,Table2[Art],$C44),SUMIFS(Table3[Månedsbudsjett],Table3[Finansieringskilde],"0. Grunnbevilgning",Table3[Motpart],0,Table3[Periode],P$2,Table3[Art],$C44))</f>
        <v>0</v>
      </c>
      <c r="Q44" s="41">
        <f t="shared" si="8"/>
        <v>0</v>
      </c>
      <c r="R44" s="15"/>
      <c r="S44" s="36">
        <f t="shared" si="9"/>
        <v>0</v>
      </c>
      <c r="U44" s="18"/>
    </row>
    <row r="45" spans="2:21" ht="15.75" x14ac:dyDescent="0.25">
      <c r="C45" t="s">
        <v>41</v>
      </c>
      <c r="D45" s="31">
        <f>SUMIFS(Table3[Månedsbudsjett],Table3[Art],$C45,Table3[Finansieringskilde],"0. Grunnbevilgning",Table3[Motpart],0)</f>
        <v>0</v>
      </c>
      <c r="E45" s="15">
        <f>IF(E$1="R",SUMIFS(Table2[Månedsregnskap],Table2[Finansieringskilde],"0. Grunnbevilgning",Table2[Motpart],0,Table2[Periode],E$2,Table2[Art],$C45),SUMIFS(Table3[Månedsbudsjett],Table3[Finansieringskilde],"0. Grunnbevilgning",Table3[Motpart],0,Table3[Periode],E$2,Table3[Art],$C45))</f>
        <v>0</v>
      </c>
      <c r="F45" s="15">
        <f>IF(F$1="R",SUMIFS(Table2[Månedsregnskap],Table2[Finansieringskilde],"0. Grunnbevilgning",Table2[Motpart],0,Table2[Periode],F$2,Table2[Art],$C45),SUMIFS(Table3[Månedsbudsjett],Table3[Finansieringskilde],"0. Grunnbevilgning",Table3[Motpart],0,Table3[Periode],F$2,Table3[Art],$C45))</f>
        <v>0</v>
      </c>
      <c r="G45" s="15">
        <f>IF(G$1="R",SUMIFS(Table2[Månedsregnskap],Table2[Finansieringskilde],"0. Grunnbevilgning",Table2[Motpart],0,Table2[Periode],G$2,Table2[Art],$C45),SUMIFS(Table3[Månedsbudsjett],Table3[Finansieringskilde],"0. Grunnbevilgning",Table3[Motpart],0,Table3[Periode],G$2,Table3[Art],$C45))</f>
        <v>0</v>
      </c>
      <c r="H45" s="15">
        <f>IF(H$1="R",SUMIFS(Table2[Månedsregnskap],Table2[Finansieringskilde],"0. Grunnbevilgning",Table2[Motpart],0,Table2[Periode],H$2,Table2[Art],$C45),SUMIFS(Table3[Månedsbudsjett],Table3[Finansieringskilde],"0. Grunnbevilgning",Table3[Motpart],0,Table3[Periode],H$2,Table3[Art],$C45))</f>
        <v>0</v>
      </c>
      <c r="I45" s="15">
        <f>IF(I$1="R",SUMIFS(Table2[Månedsregnskap],Table2[Finansieringskilde],"0. Grunnbevilgning",Table2[Motpart],0,Table2[Periode],I$2,Table2[Art],$C45),SUMIFS(Table3[Månedsbudsjett],Table3[Finansieringskilde],"0. Grunnbevilgning",Table3[Motpart],0,Table3[Periode],I$2,Table3[Art],$C45))</f>
        <v>0</v>
      </c>
      <c r="J45" s="15">
        <f>IF(J$1="R",SUMIFS(Table2[Månedsregnskap],Table2[Finansieringskilde],"0. Grunnbevilgning",Table2[Motpart],0,Table2[Periode],J$2,Table2[Art],$C45),SUMIFS(Table3[Månedsbudsjett],Table3[Finansieringskilde],"0. Grunnbevilgning",Table3[Motpart],0,Table3[Periode],J$2,Table3[Art],$C45))</f>
        <v>0</v>
      </c>
      <c r="K45" s="15">
        <f>IF(K$1="R",SUMIFS(Table2[Månedsregnskap],Table2[Finansieringskilde],"0. Grunnbevilgning",Table2[Motpart],0,Table2[Periode],K$2,Table2[Art],$C45),SUMIFS(Table3[Månedsbudsjett],Table3[Finansieringskilde],"0. Grunnbevilgning",Table3[Motpart],0,Table3[Periode],K$2,Table3[Art],$C45))</f>
        <v>0</v>
      </c>
      <c r="L45" s="15">
        <f>IF(L$1="R",SUMIFS(Table2[Månedsregnskap],Table2[Finansieringskilde],"0. Grunnbevilgning",Table2[Motpart],0,Table2[Periode],L$2,Table2[Art],$C45),SUMIFS(Table3[Månedsbudsjett],Table3[Finansieringskilde],"0. Grunnbevilgning",Table3[Motpart],0,Table3[Periode],L$2,Table3[Art],$C45))</f>
        <v>0</v>
      </c>
      <c r="M45" s="15">
        <f>IF(M$1="R",SUMIFS(Table2[Månedsregnskap],Table2[Finansieringskilde],"0. Grunnbevilgning",Table2[Motpart],0,Table2[Periode],M$2,Table2[Art],$C45),SUMIFS(Table3[Månedsbudsjett],Table3[Finansieringskilde],"0. Grunnbevilgning",Table3[Motpart],0,Table3[Periode],M$2,Table3[Art],$C45))</f>
        <v>0</v>
      </c>
      <c r="N45" s="15">
        <f>IF(N$1="R",SUMIFS(Table2[Månedsregnskap],Table2[Finansieringskilde],"0. Grunnbevilgning",Table2[Motpart],0,Table2[Periode],N$2,Table2[Art],$C45),SUMIFS(Table3[Månedsbudsjett],Table3[Finansieringskilde],"0. Grunnbevilgning",Table3[Motpart],0,Table3[Periode],N$2,Table3[Art],$C45))</f>
        <v>0</v>
      </c>
      <c r="O45" s="15">
        <f>IF(O$1="R",SUMIFS(Table2[Månedsregnskap],Table2[Finansieringskilde],"0. Grunnbevilgning",Table2[Motpart],0,Table2[Periode],O$2,Table2[Art],$C45),SUMIFS(Table3[Månedsbudsjett],Table3[Finansieringskilde],"0. Grunnbevilgning",Table3[Motpart],0,Table3[Periode],O$2,Table3[Art],$C45))</f>
        <v>0</v>
      </c>
      <c r="P45" s="15">
        <f>IF(P$1="R",SUMIFS(Table2[Månedsregnskap],Table2[Finansieringskilde],"0. Grunnbevilgning",Table2[Motpart],0,Table2[Periode],P$2,Table2[Art],$C45),SUMIFS(Table3[Månedsbudsjett],Table3[Finansieringskilde],"0. Grunnbevilgning",Table3[Motpart],0,Table3[Periode],P$2,Table3[Art],$C45))</f>
        <v>0</v>
      </c>
      <c r="Q45" s="41">
        <f t="shared" si="8"/>
        <v>0</v>
      </c>
      <c r="R45" s="15"/>
      <c r="S45" s="36">
        <f t="shared" si="9"/>
        <v>0</v>
      </c>
      <c r="U45" s="18"/>
    </row>
    <row r="46" spans="2:21" ht="15.75" x14ac:dyDescent="0.25">
      <c r="C46" t="s">
        <v>42</v>
      </c>
      <c r="D46" s="31">
        <f>SUMIFS(Table3[Månedsbudsjett],Table3[Art],$C46,Table3[Finansieringskilde],"0. Grunnbevilgning",Table3[Motpart],0)</f>
        <v>0</v>
      </c>
      <c r="E46" s="15">
        <f>IF(E$1="R",SUMIFS(Table2[Månedsregnskap],Table2[Finansieringskilde],"0. Grunnbevilgning",Table2[Motpart],0,Table2[Periode],E$2,Table2[Art],$C46),SUMIFS(Table3[Månedsbudsjett],Table3[Finansieringskilde],"0. Grunnbevilgning",Table3[Motpart],0,Table3[Periode],E$2,Table3[Art],$C46))</f>
        <v>0</v>
      </c>
      <c r="F46" s="15">
        <f>IF(F$1="R",SUMIFS(Table2[Månedsregnskap],Table2[Finansieringskilde],"0. Grunnbevilgning",Table2[Motpart],0,Table2[Periode],F$2,Table2[Art],$C46),SUMIFS(Table3[Månedsbudsjett],Table3[Finansieringskilde],"0. Grunnbevilgning",Table3[Motpart],0,Table3[Periode],F$2,Table3[Art],$C46))</f>
        <v>0</v>
      </c>
      <c r="G46" s="15">
        <f>IF(G$1="R",SUMIFS(Table2[Månedsregnskap],Table2[Finansieringskilde],"0. Grunnbevilgning",Table2[Motpart],0,Table2[Periode],G$2,Table2[Art],$C46),SUMIFS(Table3[Månedsbudsjett],Table3[Finansieringskilde],"0. Grunnbevilgning",Table3[Motpart],0,Table3[Periode],G$2,Table3[Art],$C46))</f>
        <v>0</v>
      </c>
      <c r="H46" s="15">
        <f>IF(H$1="R",SUMIFS(Table2[Månedsregnskap],Table2[Finansieringskilde],"0. Grunnbevilgning",Table2[Motpart],0,Table2[Periode],H$2,Table2[Art],$C46),SUMIFS(Table3[Månedsbudsjett],Table3[Finansieringskilde],"0. Grunnbevilgning",Table3[Motpart],0,Table3[Periode],H$2,Table3[Art],$C46))</f>
        <v>0</v>
      </c>
      <c r="I46" s="15">
        <f>IF(I$1="R",SUMIFS(Table2[Månedsregnskap],Table2[Finansieringskilde],"0. Grunnbevilgning",Table2[Motpart],0,Table2[Periode],I$2,Table2[Art],$C46),SUMIFS(Table3[Månedsbudsjett],Table3[Finansieringskilde],"0. Grunnbevilgning",Table3[Motpart],0,Table3[Periode],I$2,Table3[Art],$C46))</f>
        <v>0</v>
      </c>
      <c r="J46" s="15">
        <f>IF(J$1="R",SUMIFS(Table2[Månedsregnskap],Table2[Finansieringskilde],"0. Grunnbevilgning",Table2[Motpart],0,Table2[Periode],J$2,Table2[Art],$C46),SUMIFS(Table3[Månedsbudsjett],Table3[Finansieringskilde],"0. Grunnbevilgning",Table3[Motpart],0,Table3[Periode],J$2,Table3[Art],$C46))</f>
        <v>0</v>
      </c>
      <c r="K46" s="15">
        <f>IF(K$1="R",SUMIFS(Table2[Månedsregnskap],Table2[Finansieringskilde],"0. Grunnbevilgning",Table2[Motpart],0,Table2[Periode],K$2,Table2[Art],$C46),SUMIFS(Table3[Månedsbudsjett],Table3[Finansieringskilde],"0. Grunnbevilgning",Table3[Motpart],0,Table3[Periode],K$2,Table3[Art],$C46))</f>
        <v>0</v>
      </c>
      <c r="L46" s="15">
        <f>IF(L$1="R",SUMIFS(Table2[Månedsregnskap],Table2[Finansieringskilde],"0. Grunnbevilgning",Table2[Motpart],0,Table2[Periode],L$2,Table2[Art],$C46),SUMIFS(Table3[Månedsbudsjett],Table3[Finansieringskilde],"0. Grunnbevilgning",Table3[Motpart],0,Table3[Periode],L$2,Table3[Art],$C46))</f>
        <v>0</v>
      </c>
      <c r="M46" s="15">
        <f>IF(M$1="R",SUMIFS(Table2[Månedsregnskap],Table2[Finansieringskilde],"0. Grunnbevilgning",Table2[Motpart],0,Table2[Periode],M$2,Table2[Art],$C46),SUMIFS(Table3[Månedsbudsjett],Table3[Finansieringskilde],"0. Grunnbevilgning",Table3[Motpart],0,Table3[Periode],M$2,Table3[Art],$C46))</f>
        <v>0</v>
      </c>
      <c r="N46" s="15">
        <f>IF(N$1="R",SUMIFS(Table2[Månedsregnskap],Table2[Finansieringskilde],"0. Grunnbevilgning",Table2[Motpart],0,Table2[Periode],N$2,Table2[Art],$C46),SUMIFS(Table3[Månedsbudsjett],Table3[Finansieringskilde],"0. Grunnbevilgning",Table3[Motpart],0,Table3[Periode],N$2,Table3[Art],$C46))</f>
        <v>0</v>
      </c>
      <c r="O46" s="15">
        <f>IF(O$1="R",SUMIFS(Table2[Månedsregnskap],Table2[Finansieringskilde],"0. Grunnbevilgning",Table2[Motpart],0,Table2[Periode],O$2,Table2[Art],$C46),SUMIFS(Table3[Månedsbudsjett],Table3[Finansieringskilde],"0. Grunnbevilgning",Table3[Motpart],0,Table3[Periode],O$2,Table3[Art],$C46))</f>
        <v>0</v>
      </c>
      <c r="P46" s="15">
        <f>IF(P$1="R",SUMIFS(Table2[Månedsregnskap],Table2[Finansieringskilde],"0. Grunnbevilgning",Table2[Motpart],0,Table2[Periode],P$2,Table2[Art],$C46),SUMIFS(Table3[Månedsbudsjett],Table3[Finansieringskilde],"0. Grunnbevilgning",Table3[Motpart],0,Table3[Periode],P$2,Table3[Art],$C46))</f>
        <v>0</v>
      </c>
      <c r="Q46" s="41">
        <f t="shared" si="8"/>
        <v>0</v>
      </c>
      <c r="R46" s="15"/>
      <c r="S46" s="36">
        <f t="shared" si="9"/>
        <v>0</v>
      </c>
      <c r="U46" s="18"/>
    </row>
    <row r="47" spans="2:21" ht="15.75" x14ac:dyDescent="0.25">
      <c r="C47" t="s">
        <v>43</v>
      </c>
      <c r="D47" s="31">
        <f>SUMIFS(Table3[Månedsbudsjett],Table3[Art],$C47,Table3[Finansieringskilde],"0. Grunnbevilgning",Table3[Motpart],0)</f>
        <v>0</v>
      </c>
      <c r="E47" s="15">
        <f>IF(E$1="R",SUMIFS(Table2[Månedsregnskap],Table2[Finansieringskilde],"0. Grunnbevilgning",Table2[Motpart],0,Table2[Periode],E$2,Table2[Art],$C47),SUMIFS(Table3[Månedsbudsjett],Table3[Finansieringskilde],"0. Grunnbevilgning",Table3[Motpart],0,Table3[Periode],E$2,Table3[Art],$C47))</f>
        <v>0</v>
      </c>
      <c r="F47" s="15">
        <f>IF(F$1="R",SUMIFS(Table2[Månedsregnskap],Table2[Finansieringskilde],"0. Grunnbevilgning",Table2[Motpart],0,Table2[Periode],F$2,Table2[Art],$C47),SUMIFS(Table3[Månedsbudsjett],Table3[Finansieringskilde],"0. Grunnbevilgning",Table3[Motpart],0,Table3[Periode],F$2,Table3[Art],$C47))</f>
        <v>0</v>
      </c>
      <c r="G47" s="15">
        <f>IF(G$1="R",SUMIFS(Table2[Månedsregnskap],Table2[Finansieringskilde],"0. Grunnbevilgning",Table2[Motpart],0,Table2[Periode],G$2,Table2[Art],$C47),SUMIFS(Table3[Månedsbudsjett],Table3[Finansieringskilde],"0. Grunnbevilgning",Table3[Motpart],0,Table3[Periode],G$2,Table3[Art],$C47))</f>
        <v>0</v>
      </c>
      <c r="H47" s="15">
        <f>IF(H$1="R",SUMIFS(Table2[Månedsregnskap],Table2[Finansieringskilde],"0. Grunnbevilgning",Table2[Motpart],0,Table2[Periode],H$2,Table2[Art],$C47),SUMIFS(Table3[Månedsbudsjett],Table3[Finansieringskilde],"0. Grunnbevilgning",Table3[Motpart],0,Table3[Periode],H$2,Table3[Art],$C47))</f>
        <v>0</v>
      </c>
      <c r="I47" s="15">
        <f>IF(I$1="R",SUMIFS(Table2[Månedsregnskap],Table2[Finansieringskilde],"0. Grunnbevilgning",Table2[Motpart],0,Table2[Periode],I$2,Table2[Art],$C47),SUMIFS(Table3[Månedsbudsjett],Table3[Finansieringskilde],"0. Grunnbevilgning",Table3[Motpart],0,Table3[Periode],I$2,Table3[Art],$C47))</f>
        <v>0</v>
      </c>
      <c r="J47" s="15">
        <f>IF(J$1="R",SUMIFS(Table2[Månedsregnskap],Table2[Finansieringskilde],"0. Grunnbevilgning",Table2[Motpart],0,Table2[Periode],J$2,Table2[Art],$C47),SUMIFS(Table3[Månedsbudsjett],Table3[Finansieringskilde],"0. Grunnbevilgning",Table3[Motpart],0,Table3[Periode],J$2,Table3[Art],$C47))</f>
        <v>0</v>
      </c>
      <c r="K47" s="15">
        <f>IF(K$1="R",SUMIFS(Table2[Månedsregnskap],Table2[Finansieringskilde],"0. Grunnbevilgning",Table2[Motpart],0,Table2[Periode],K$2,Table2[Art],$C47),SUMIFS(Table3[Månedsbudsjett],Table3[Finansieringskilde],"0. Grunnbevilgning",Table3[Motpart],0,Table3[Periode],K$2,Table3[Art],$C47))</f>
        <v>0</v>
      </c>
      <c r="L47" s="15">
        <f>IF(L$1="R",SUMIFS(Table2[Månedsregnskap],Table2[Finansieringskilde],"0. Grunnbevilgning",Table2[Motpart],0,Table2[Periode],L$2,Table2[Art],$C47),SUMIFS(Table3[Månedsbudsjett],Table3[Finansieringskilde],"0. Grunnbevilgning",Table3[Motpart],0,Table3[Periode],L$2,Table3[Art],$C47))</f>
        <v>0</v>
      </c>
      <c r="M47" s="15">
        <f>IF(M$1="R",SUMIFS(Table2[Månedsregnskap],Table2[Finansieringskilde],"0. Grunnbevilgning",Table2[Motpart],0,Table2[Periode],M$2,Table2[Art],$C47),SUMIFS(Table3[Månedsbudsjett],Table3[Finansieringskilde],"0. Grunnbevilgning",Table3[Motpart],0,Table3[Periode],M$2,Table3[Art],$C47))</f>
        <v>0</v>
      </c>
      <c r="N47" s="15">
        <f>IF(N$1="R",SUMIFS(Table2[Månedsregnskap],Table2[Finansieringskilde],"0. Grunnbevilgning",Table2[Motpart],0,Table2[Periode],N$2,Table2[Art],$C47),SUMIFS(Table3[Månedsbudsjett],Table3[Finansieringskilde],"0. Grunnbevilgning",Table3[Motpart],0,Table3[Periode],N$2,Table3[Art],$C47))</f>
        <v>0</v>
      </c>
      <c r="O47" s="15">
        <f>IF(O$1="R",SUMIFS(Table2[Månedsregnskap],Table2[Finansieringskilde],"0. Grunnbevilgning",Table2[Motpart],0,Table2[Periode],O$2,Table2[Art],$C47),SUMIFS(Table3[Månedsbudsjett],Table3[Finansieringskilde],"0. Grunnbevilgning",Table3[Motpart],0,Table3[Periode],O$2,Table3[Art],$C47))</f>
        <v>0</v>
      </c>
      <c r="P47" s="15">
        <f>IF(P$1="R",SUMIFS(Table2[Månedsregnskap],Table2[Finansieringskilde],"0. Grunnbevilgning",Table2[Motpart],0,Table2[Periode],P$2,Table2[Art],$C47),SUMIFS(Table3[Månedsbudsjett],Table3[Finansieringskilde],"0. Grunnbevilgning",Table3[Motpart],0,Table3[Periode],P$2,Table3[Art],$C47))</f>
        <v>0</v>
      </c>
      <c r="Q47" s="41">
        <f t="shared" si="8"/>
        <v>0</v>
      </c>
      <c r="R47" s="15"/>
      <c r="S47" s="36">
        <f t="shared" si="9"/>
        <v>0</v>
      </c>
      <c r="U47" s="18"/>
    </row>
    <row r="48" spans="2:21" ht="15.75" x14ac:dyDescent="0.25">
      <c r="C48" t="s">
        <v>44</v>
      </c>
      <c r="D48" s="31">
        <f>SUMIFS(Table3[Månedsbudsjett],Table3[Art],$C48,Table3[Finansieringskilde],"0. Grunnbevilgning",Table3[Motpart],0)</f>
        <v>0</v>
      </c>
      <c r="E48" s="15">
        <f>IF(E$1="R",SUMIFS(Table2[Månedsregnskap],Table2[Finansieringskilde],"0. Grunnbevilgning",Table2[Motpart],0,Table2[Periode],E$2,Table2[Art],$C48),SUMIFS(Table3[Månedsbudsjett],Table3[Finansieringskilde],"0. Grunnbevilgning",Table3[Motpart],0,Table3[Periode],E$2,Table3[Art],$C48))</f>
        <v>0</v>
      </c>
      <c r="F48" s="15">
        <f>IF(F$1="R",SUMIFS(Table2[Månedsregnskap],Table2[Finansieringskilde],"0. Grunnbevilgning",Table2[Motpart],0,Table2[Periode],F$2,Table2[Art],$C48),SUMIFS(Table3[Månedsbudsjett],Table3[Finansieringskilde],"0. Grunnbevilgning",Table3[Motpart],0,Table3[Periode],F$2,Table3[Art],$C48))</f>
        <v>0</v>
      </c>
      <c r="G48" s="15">
        <f>IF(G$1="R",SUMIFS(Table2[Månedsregnskap],Table2[Finansieringskilde],"0. Grunnbevilgning",Table2[Motpart],0,Table2[Periode],G$2,Table2[Art],$C48),SUMIFS(Table3[Månedsbudsjett],Table3[Finansieringskilde],"0. Grunnbevilgning",Table3[Motpart],0,Table3[Periode],G$2,Table3[Art],$C48))</f>
        <v>0</v>
      </c>
      <c r="H48" s="15">
        <f>IF(H$1="R",SUMIFS(Table2[Månedsregnskap],Table2[Finansieringskilde],"0. Grunnbevilgning",Table2[Motpart],0,Table2[Periode],H$2,Table2[Art],$C48),SUMIFS(Table3[Månedsbudsjett],Table3[Finansieringskilde],"0. Grunnbevilgning",Table3[Motpart],0,Table3[Periode],H$2,Table3[Art],$C48))</f>
        <v>0</v>
      </c>
      <c r="I48" s="15">
        <f>IF(I$1="R",SUMIFS(Table2[Månedsregnskap],Table2[Finansieringskilde],"0. Grunnbevilgning",Table2[Motpart],0,Table2[Periode],I$2,Table2[Art],$C48),SUMIFS(Table3[Månedsbudsjett],Table3[Finansieringskilde],"0. Grunnbevilgning",Table3[Motpart],0,Table3[Periode],I$2,Table3[Art],$C48))</f>
        <v>0</v>
      </c>
      <c r="J48" s="15">
        <f>IF(J$1="R",SUMIFS(Table2[Månedsregnskap],Table2[Finansieringskilde],"0. Grunnbevilgning",Table2[Motpart],0,Table2[Periode],J$2,Table2[Art],$C48),SUMIFS(Table3[Månedsbudsjett],Table3[Finansieringskilde],"0. Grunnbevilgning",Table3[Motpart],0,Table3[Periode],J$2,Table3[Art],$C48))</f>
        <v>0</v>
      </c>
      <c r="K48" s="15">
        <f>IF(K$1="R",SUMIFS(Table2[Månedsregnskap],Table2[Finansieringskilde],"0. Grunnbevilgning",Table2[Motpart],0,Table2[Periode],K$2,Table2[Art],$C48),SUMIFS(Table3[Månedsbudsjett],Table3[Finansieringskilde],"0. Grunnbevilgning",Table3[Motpart],0,Table3[Periode],K$2,Table3[Art],$C48))</f>
        <v>0</v>
      </c>
      <c r="L48" s="15">
        <f>IF(L$1="R",SUMIFS(Table2[Månedsregnskap],Table2[Finansieringskilde],"0. Grunnbevilgning",Table2[Motpart],0,Table2[Periode],L$2,Table2[Art],$C48),SUMIFS(Table3[Månedsbudsjett],Table3[Finansieringskilde],"0. Grunnbevilgning",Table3[Motpart],0,Table3[Periode],L$2,Table3[Art],$C48))</f>
        <v>0</v>
      </c>
      <c r="M48" s="15">
        <f>IF(M$1="R",SUMIFS(Table2[Månedsregnskap],Table2[Finansieringskilde],"0. Grunnbevilgning",Table2[Motpart],0,Table2[Periode],M$2,Table2[Art],$C48),SUMIFS(Table3[Månedsbudsjett],Table3[Finansieringskilde],"0. Grunnbevilgning",Table3[Motpart],0,Table3[Periode],M$2,Table3[Art],$C48))</f>
        <v>0</v>
      </c>
      <c r="N48" s="15">
        <f>IF(N$1="R",SUMIFS(Table2[Månedsregnskap],Table2[Finansieringskilde],"0. Grunnbevilgning",Table2[Motpart],0,Table2[Periode],N$2,Table2[Art],$C48),SUMIFS(Table3[Månedsbudsjett],Table3[Finansieringskilde],"0. Grunnbevilgning",Table3[Motpart],0,Table3[Periode],N$2,Table3[Art],$C48))</f>
        <v>0</v>
      </c>
      <c r="O48" s="15">
        <f>IF(O$1="R",SUMIFS(Table2[Månedsregnskap],Table2[Finansieringskilde],"0. Grunnbevilgning",Table2[Motpart],0,Table2[Periode],O$2,Table2[Art],$C48),SUMIFS(Table3[Månedsbudsjett],Table3[Finansieringskilde],"0. Grunnbevilgning",Table3[Motpart],0,Table3[Periode],O$2,Table3[Art],$C48))</f>
        <v>0</v>
      </c>
      <c r="P48" s="15">
        <f>IF(P$1="R",SUMIFS(Table2[Månedsregnskap],Table2[Finansieringskilde],"0. Grunnbevilgning",Table2[Motpart],0,Table2[Periode],P$2,Table2[Art],$C48),SUMIFS(Table3[Månedsbudsjett],Table3[Finansieringskilde],"0. Grunnbevilgning",Table3[Motpart],0,Table3[Periode],P$2,Table3[Art],$C48))</f>
        <v>0</v>
      </c>
      <c r="Q48" s="41">
        <f t="shared" si="8"/>
        <v>0</v>
      </c>
      <c r="R48" s="15"/>
      <c r="S48" s="36">
        <f t="shared" si="9"/>
        <v>0</v>
      </c>
      <c r="U48" s="18"/>
    </row>
    <row r="49" spans="1:21" ht="15.75" x14ac:dyDescent="0.25">
      <c r="C49" t="s">
        <v>45</v>
      </c>
      <c r="D49" s="31">
        <f>SUMIFS(Table3[Månedsbudsjett],Table3[Art],$C49,Table3[Finansieringskilde],"0. Grunnbevilgning",Table3[Motpart],0)</f>
        <v>0</v>
      </c>
      <c r="E49" s="15">
        <f>IF(E$1="R",SUMIFS(Table2[Månedsregnskap],Table2[Finansieringskilde],"0. Grunnbevilgning",Table2[Motpart],0,Table2[Periode],E$2,Table2[Art],$C49),SUMIFS(Table3[Månedsbudsjett],Table3[Finansieringskilde],"0. Grunnbevilgning",Table3[Motpart],0,Table3[Periode],E$2,Table3[Art],$C49))</f>
        <v>0</v>
      </c>
      <c r="F49" s="15">
        <f>IF(F$1="R",SUMIFS(Table2[Månedsregnskap],Table2[Finansieringskilde],"0. Grunnbevilgning",Table2[Motpart],0,Table2[Periode],F$2,Table2[Art],$C49),SUMIFS(Table3[Månedsbudsjett],Table3[Finansieringskilde],"0. Grunnbevilgning",Table3[Motpart],0,Table3[Periode],F$2,Table3[Art],$C49))</f>
        <v>0</v>
      </c>
      <c r="G49" s="15">
        <f>IF(G$1="R",SUMIFS(Table2[Månedsregnskap],Table2[Finansieringskilde],"0. Grunnbevilgning",Table2[Motpart],0,Table2[Periode],G$2,Table2[Art],$C49),SUMIFS(Table3[Månedsbudsjett],Table3[Finansieringskilde],"0. Grunnbevilgning",Table3[Motpart],0,Table3[Periode],G$2,Table3[Art],$C49))</f>
        <v>0</v>
      </c>
      <c r="H49" s="15">
        <f>IF(H$1="R",SUMIFS(Table2[Månedsregnskap],Table2[Finansieringskilde],"0. Grunnbevilgning",Table2[Motpart],0,Table2[Periode],H$2,Table2[Art],$C49),SUMIFS(Table3[Månedsbudsjett],Table3[Finansieringskilde],"0. Grunnbevilgning",Table3[Motpart],0,Table3[Periode],H$2,Table3[Art],$C49))</f>
        <v>0</v>
      </c>
      <c r="I49" s="15">
        <f>IF(I$1="R",SUMIFS(Table2[Månedsregnskap],Table2[Finansieringskilde],"0. Grunnbevilgning",Table2[Motpart],0,Table2[Periode],I$2,Table2[Art],$C49),SUMIFS(Table3[Månedsbudsjett],Table3[Finansieringskilde],"0. Grunnbevilgning",Table3[Motpart],0,Table3[Periode],I$2,Table3[Art],$C49))</f>
        <v>0</v>
      </c>
      <c r="J49" s="15">
        <f>IF(J$1="R",SUMIFS(Table2[Månedsregnskap],Table2[Finansieringskilde],"0. Grunnbevilgning",Table2[Motpart],0,Table2[Periode],J$2,Table2[Art],$C49),SUMIFS(Table3[Månedsbudsjett],Table3[Finansieringskilde],"0. Grunnbevilgning",Table3[Motpart],0,Table3[Periode],J$2,Table3[Art],$C49))</f>
        <v>0</v>
      </c>
      <c r="K49" s="15">
        <f>IF(K$1="R",SUMIFS(Table2[Månedsregnskap],Table2[Finansieringskilde],"0. Grunnbevilgning",Table2[Motpart],0,Table2[Periode],K$2,Table2[Art],$C49),SUMIFS(Table3[Månedsbudsjett],Table3[Finansieringskilde],"0. Grunnbevilgning",Table3[Motpart],0,Table3[Periode],K$2,Table3[Art],$C49))</f>
        <v>0</v>
      </c>
      <c r="L49" s="15">
        <f>IF(L$1="R",SUMIFS(Table2[Månedsregnskap],Table2[Finansieringskilde],"0. Grunnbevilgning",Table2[Motpart],0,Table2[Periode],L$2,Table2[Art],$C49),SUMIFS(Table3[Månedsbudsjett],Table3[Finansieringskilde],"0. Grunnbevilgning",Table3[Motpart],0,Table3[Periode],L$2,Table3[Art],$C49))</f>
        <v>0</v>
      </c>
      <c r="M49" s="15">
        <f>IF(M$1="R",SUMIFS(Table2[Månedsregnskap],Table2[Finansieringskilde],"0. Grunnbevilgning",Table2[Motpart],0,Table2[Periode],M$2,Table2[Art],$C49),SUMIFS(Table3[Månedsbudsjett],Table3[Finansieringskilde],"0. Grunnbevilgning",Table3[Motpart],0,Table3[Periode],M$2,Table3[Art],$C49))</f>
        <v>0</v>
      </c>
      <c r="N49" s="15">
        <f>IF(N$1="R",SUMIFS(Table2[Månedsregnskap],Table2[Finansieringskilde],"0. Grunnbevilgning",Table2[Motpart],0,Table2[Periode],N$2,Table2[Art],$C49),SUMIFS(Table3[Månedsbudsjett],Table3[Finansieringskilde],"0. Grunnbevilgning",Table3[Motpart],0,Table3[Periode],N$2,Table3[Art],$C49))</f>
        <v>0</v>
      </c>
      <c r="O49" s="15">
        <f>IF(O$1="R",SUMIFS(Table2[Månedsregnskap],Table2[Finansieringskilde],"0. Grunnbevilgning",Table2[Motpart],0,Table2[Periode],O$2,Table2[Art],$C49),SUMIFS(Table3[Månedsbudsjett],Table3[Finansieringskilde],"0. Grunnbevilgning",Table3[Motpart],0,Table3[Periode],O$2,Table3[Art],$C49))</f>
        <v>0</v>
      </c>
      <c r="P49" s="15">
        <f>IF(P$1="R",SUMIFS(Table2[Månedsregnskap],Table2[Finansieringskilde],"0. Grunnbevilgning",Table2[Motpart],0,Table2[Periode],P$2,Table2[Art],$C49),SUMIFS(Table3[Månedsbudsjett],Table3[Finansieringskilde],"0. Grunnbevilgning",Table3[Motpart],0,Table3[Periode],P$2,Table3[Art],$C49))</f>
        <v>0</v>
      </c>
      <c r="Q49" s="41">
        <f t="shared" si="8"/>
        <v>0</v>
      </c>
      <c r="R49" s="15"/>
      <c r="S49" s="36">
        <f t="shared" si="9"/>
        <v>0</v>
      </c>
      <c r="U49" s="18"/>
    </row>
    <row r="50" spans="1:21" ht="15.75" x14ac:dyDescent="0.25">
      <c r="C50" t="s">
        <v>46</v>
      </c>
      <c r="D50" s="31">
        <f>SUMIFS(Table3[Månedsbudsjett],Table3[Art],$C50,Table3[Finansieringskilde],"0. Grunnbevilgning",Table3[Motpart],0)</f>
        <v>0</v>
      </c>
      <c r="E50" s="15">
        <f>IF(E$1="R",SUMIFS(Table2[Månedsregnskap],Table2[Finansieringskilde],"0. Grunnbevilgning",Table2[Motpart],0,Table2[Periode],E$2,Table2[Art],$C50),SUMIFS(Table3[Månedsbudsjett],Table3[Finansieringskilde],"0. Grunnbevilgning",Table3[Motpart],0,Table3[Periode],E$2,Table3[Art],$C50))</f>
        <v>0</v>
      </c>
      <c r="F50" s="15">
        <f>IF(F$1="R",SUMIFS(Table2[Månedsregnskap],Table2[Finansieringskilde],"0. Grunnbevilgning",Table2[Motpart],0,Table2[Periode],F$2,Table2[Art],$C50),SUMIFS(Table3[Månedsbudsjett],Table3[Finansieringskilde],"0. Grunnbevilgning",Table3[Motpart],0,Table3[Periode],F$2,Table3[Art],$C50))</f>
        <v>0</v>
      </c>
      <c r="G50" s="15">
        <f>IF(G$1="R",SUMIFS(Table2[Månedsregnskap],Table2[Finansieringskilde],"0. Grunnbevilgning",Table2[Motpart],0,Table2[Periode],G$2,Table2[Art],$C50),SUMIFS(Table3[Månedsbudsjett],Table3[Finansieringskilde],"0. Grunnbevilgning",Table3[Motpart],0,Table3[Periode],G$2,Table3[Art],$C50))</f>
        <v>0</v>
      </c>
      <c r="H50" s="15">
        <f>IF(H$1="R",SUMIFS(Table2[Månedsregnskap],Table2[Finansieringskilde],"0. Grunnbevilgning",Table2[Motpart],0,Table2[Periode],H$2,Table2[Art],$C50),SUMIFS(Table3[Månedsbudsjett],Table3[Finansieringskilde],"0. Grunnbevilgning",Table3[Motpart],0,Table3[Periode],H$2,Table3[Art],$C50))</f>
        <v>0</v>
      </c>
      <c r="I50" s="15">
        <f>IF(I$1="R",SUMIFS(Table2[Månedsregnskap],Table2[Finansieringskilde],"0. Grunnbevilgning",Table2[Motpart],0,Table2[Periode],I$2,Table2[Art],$C50),SUMIFS(Table3[Månedsbudsjett],Table3[Finansieringskilde],"0. Grunnbevilgning",Table3[Motpart],0,Table3[Periode],I$2,Table3[Art],$C50))</f>
        <v>0</v>
      </c>
      <c r="J50" s="15">
        <f>IF(J$1="R",SUMIFS(Table2[Månedsregnskap],Table2[Finansieringskilde],"0. Grunnbevilgning",Table2[Motpart],0,Table2[Periode],J$2,Table2[Art],$C50),SUMIFS(Table3[Månedsbudsjett],Table3[Finansieringskilde],"0. Grunnbevilgning",Table3[Motpart],0,Table3[Periode],J$2,Table3[Art],$C50))</f>
        <v>0</v>
      </c>
      <c r="K50" s="15">
        <f>IF(K$1="R",SUMIFS(Table2[Månedsregnskap],Table2[Finansieringskilde],"0. Grunnbevilgning",Table2[Motpart],0,Table2[Periode],K$2,Table2[Art],$C50),SUMIFS(Table3[Månedsbudsjett],Table3[Finansieringskilde],"0. Grunnbevilgning",Table3[Motpart],0,Table3[Periode],K$2,Table3[Art],$C50))</f>
        <v>0</v>
      </c>
      <c r="L50" s="15">
        <f>IF(L$1="R",SUMIFS(Table2[Månedsregnskap],Table2[Finansieringskilde],"0. Grunnbevilgning",Table2[Motpart],0,Table2[Periode],L$2,Table2[Art],$C50),SUMIFS(Table3[Månedsbudsjett],Table3[Finansieringskilde],"0. Grunnbevilgning",Table3[Motpart],0,Table3[Periode],L$2,Table3[Art],$C50))</f>
        <v>0</v>
      </c>
      <c r="M50" s="15">
        <f>IF(M$1="R",SUMIFS(Table2[Månedsregnskap],Table2[Finansieringskilde],"0. Grunnbevilgning",Table2[Motpart],0,Table2[Periode],M$2,Table2[Art],$C50),SUMIFS(Table3[Månedsbudsjett],Table3[Finansieringskilde],"0. Grunnbevilgning",Table3[Motpart],0,Table3[Periode],M$2,Table3[Art],$C50))</f>
        <v>0</v>
      </c>
      <c r="N50" s="15">
        <f>IF(N$1="R",SUMIFS(Table2[Månedsregnskap],Table2[Finansieringskilde],"0. Grunnbevilgning",Table2[Motpart],0,Table2[Periode],N$2,Table2[Art],$C50),SUMIFS(Table3[Månedsbudsjett],Table3[Finansieringskilde],"0. Grunnbevilgning",Table3[Motpart],0,Table3[Periode],N$2,Table3[Art],$C50))</f>
        <v>0</v>
      </c>
      <c r="O50" s="15">
        <f>IF(O$1="R",SUMIFS(Table2[Månedsregnskap],Table2[Finansieringskilde],"0. Grunnbevilgning",Table2[Motpart],0,Table2[Periode],O$2,Table2[Art],$C50),SUMIFS(Table3[Månedsbudsjett],Table3[Finansieringskilde],"0. Grunnbevilgning",Table3[Motpart],0,Table3[Periode],O$2,Table3[Art],$C50))</f>
        <v>0</v>
      </c>
      <c r="P50" s="15">
        <f>IF(P$1="R",SUMIFS(Table2[Månedsregnskap],Table2[Finansieringskilde],"0. Grunnbevilgning",Table2[Motpart],0,Table2[Periode],P$2,Table2[Art],$C50),SUMIFS(Table3[Månedsbudsjett],Table3[Finansieringskilde],"0. Grunnbevilgning",Table3[Motpart],0,Table3[Periode],P$2,Table3[Art],$C50))</f>
        <v>0</v>
      </c>
      <c r="Q50" s="41">
        <f t="shared" si="8"/>
        <v>0</v>
      </c>
      <c r="R50" s="15"/>
      <c r="S50" s="36">
        <f t="shared" si="9"/>
        <v>0</v>
      </c>
      <c r="U50" s="18"/>
    </row>
    <row r="51" spans="1:21" ht="15.75" x14ac:dyDescent="0.25">
      <c r="C51" t="s">
        <v>47</v>
      </c>
      <c r="D51" s="31">
        <f>SUMIFS(Table3[Månedsbudsjett],Table3[Art],$C51,Table3[Finansieringskilde],"0. Grunnbevilgning",Table3[Motpart],0)</f>
        <v>0</v>
      </c>
      <c r="E51" s="15">
        <f>IF(E$1="R",SUMIFS(Table2[Månedsregnskap],Table2[Finansieringskilde],"0. Grunnbevilgning",Table2[Motpart],0,Table2[Periode],E$2,Table2[Art],$C51),SUMIFS(Table3[Månedsbudsjett],Table3[Finansieringskilde],"0. Grunnbevilgning",Table3[Motpart],0,Table3[Periode],E$2,Table3[Art],$C51))</f>
        <v>0</v>
      </c>
      <c r="F51" s="15">
        <f>IF(F$1="R",SUMIFS(Table2[Månedsregnskap],Table2[Finansieringskilde],"0. Grunnbevilgning",Table2[Motpart],0,Table2[Periode],F$2,Table2[Art],$C51),SUMIFS(Table3[Månedsbudsjett],Table3[Finansieringskilde],"0. Grunnbevilgning",Table3[Motpart],0,Table3[Periode],F$2,Table3[Art],$C51))</f>
        <v>0</v>
      </c>
      <c r="G51" s="15">
        <f>IF(G$1="R",SUMIFS(Table2[Månedsregnskap],Table2[Finansieringskilde],"0. Grunnbevilgning",Table2[Motpart],0,Table2[Periode],G$2,Table2[Art],$C51),SUMIFS(Table3[Månedsbudsjett],Table3[Finansieringskilde],"0. Grunnbevilgning",Table3[Motpart],0,Table3[Periode],G$2,Table3[Art],$C51))</f>
        <v>0</v>
      </c>
      <c r="H51" s="15">
        <f>IF(H$1="R",SUMIFS(Table2[Månedsregnskap],Table2[Finansieringskilde],"0. Grunnbevilgning",Table2[Motpart],0,Table2[Periode],H$2,Table2[Art],$C51),SUMIFS(Table3[Månedsbudsjett],Table3[Finansieringskilde],"0. Grunnbevilgning",Table3[Motpart],0,Table3[Periode],H$2,Table3[Art],$C51))</f>
        <v>0</v>
      </c>
      <c r="I51" s="15">
        <f>IF(I$1="R",SUMIFS(Table2[Månedsregnskap],Table2[Finansieringskilde],"0. Grunnbevilgning",Table2[Motpart],0,Table2[Periode],I$2,Table2[Art],$C51),SUMIFS(Table3[Månedsbudsjett],Table3[Finansieringskilde],"0. Grunnbevilgning",Table3[Motpart],0,Table3[Periode],I$2,Table3[Art],$C51))</f>
        <v>0</v>
      </c>
      <c r="J51" s="15">
        <f>IF(J$1="R",SUMIFS(Table2[Månedsregnskap],Table2[Finansieringskilde],"0. Grunnbevilgning",Table2[Motpart],0,Table2[Periode],J$2,Table2[Art],$C51),SUMIFS(Table3[Månedsbudsjett],Table3[Finansieringskilde],"0. Grunnbevilgning",Table3[Motpart],0,Table3[Periode],J$2,Table3[Art],$C51))</f>
        <v>0</v>
      </c>
      <c r="K51" s="15">
        <f>IF(K$1="R",SUMIFS(Table2[Månedsregnskap],Table2[Finansieringskilde],"0. Grunnbevilgning",Table2[Motpart],0,Table2[Periode],K$2,Table2[Art],$C51),SUMIFS(Table3[Månedsbudsjett],Table3[Finansieringskilde],"0. Grunnbevilgning",Table3[Motpart],0,Table3[Periode],K$2,Table3[Art],$C51))</f>
        <v>0</v>
      </c>
      <c r="L51" s="15">
        <f>IF(L$1="R",SUMIFS(Table2[Månedsregnskap],Table2[Finansieringskilde],"0. Grunnbevilgning",Table2[Motpart],0,Table2[Periode],L$2,Table2[Art],$C51),SUMIFS(Table3[Månedsbudsjett],Table3[Finansieringskilde],"0. Grunnbevilgning",Table3[Motpart],0,Table3[Periode],L$2,Table3[Art],$C51))</f>
        <v>0</v>
      </c>
      <c r="M51" s="15">
        <f>IF(M$1="R",SUMIFS(Table2[Månedsregnskap],Table2[Finansieringskilde],"0. Grunnbevilgning",Table2[Motpart],0,Table2[Periode],M$2,Table2[Art],$C51),SUMIFS(Table3[Månedsbudsjett],Table3[Finansieringskilde],"0. Grunnbevilgning",Table3[Motpart],0,Table3[Periode],M$2,Table3[Art],$C51))</f>
        <v>0</v>
      </c>
      <c r="N51" s="15">
        <f>IF(N$1="R",SUMIFS(Table2[Månedsregnskap],Table2[Finansieringskilde],"0. Grunnbevilgning",Table2[Motpart],0,Table2[Periode],N$2,Table2[Art],$C51),SUMIFS(Table3[Månedsbudsjett],Table3[Finansieringskilde],"0. Grunnbevilgning",Table3[Motpart],0,Table3[Periode],N$2,Table3[Art],$C51))</f>
        <v>0</v>
      </c>
      <c r="O51" s="15">
        <f>IF(O$1="R",SUMIFS(Table2[Månedsregnskap],Table2[Finansieringskilde],"0. Grunnbevilgning",Table2[Motpart],0,Table2[Periode],O$2,Table2[Art],$C51),SUMIFS(Table3[Månedsbudsjett],Table3[Finansieringskilde],"0. Grunnbevilgning",Table3[Motpart],0,Table3[Periode],O$2,Table3[Art],$C51))</f>
        <v>0</v>
      </c>
      <c r="P51" s="15">
        <f>IF(P$1="R",SUMIFS(Table2[Månedsregnskap],Table2[Finansieringskilde],"0. Grunnbevilgning",Table2[Motpart],0,Table2[Periode],P$2,Table2[Art],$C51),SUMIFS(Table3[Månedsbudsjett],Table3[Finansieringskilde],"0. Grunnbevilgning",Table3[Motpart],0,Table3[Periode],P$2,Table3[Art],$C51))</f>
        <v>0</v>
      </c>
      <c r="Q51" s="41">
        <f t="shared" si="8"/>
        <v>0</v>
      </c>
      <c r="R51" s="15"/>
      <c r="S51" s="36">
        <f t="shared" si="9"/>
        <v>0</v>
      </c>
      <c r="U51" s="18"/>
    </row>
    <row r="52" spans="1:21" ht="15.75" x14ac:dyDescent="0.25">
      <c r="C52" t="s">
        <v>48</v>
      </c>
      <c r="D52" s="31">
        <f>SUMIFS(Table3[Månedsbudsjett],Table3[Art],$C52,Table3[Finansieringskilde],"0. Grunnbevilgning",Table3[Motpart],0)</f>
        <v>0</v>
      </c>
      <c r="E52" s="15">
        <f>IF(E$1="R",SUMIFS(Table2[Månedsregnskap],Table2[Finansieringskilde],"0. Grunnbevilgning",Table2[Motpart],0,Table2[Periode],E$2,Table2[Art],$C52),SUMIFS(Table3[Månedsbudsjett],Table3[Finansieringskilde],"0. Grunnbevilgning",Table3[Motpart],0,Table3[Periode],E$2,Table3[Art],$C52))</f>
        <v>0</v>
      </c>
      <c r="F52" s="15">
        <f>IF(F$1="R",SUMIFS(Table2[Månedsregnskap],Table2[Finansieringskilde],"0. Grunnbevilgning",Table2[Motpart],0,Table2[Periode],F$2,Table2[Art],$C52),SUMIFS(Table3[Månedsbudsjett],Table3[Finansieringskilde],"0. Grunnbevilgning",Table3[Motpart],0,Table3[Periode],F$2,Table3[Art],$C52))</f>
        <v>0</v>
      </c>
      <c r="G52" s="15">
        <f>IF(G$1="R",SUMIFS(Table2[Månedsregnskap],Table2[Finansieringskilde],"0. Grunnbevilgning",Table2[Motpart],0,Table2[Periode],G$2,Table2[Art],$C52),SUMIFS(Table3[Månedsbudsjett],Table3[Finansieringskilde],"0. Grunnbevilgning",Table3[Motpart],0,Table3[Periode],G$2,Table3[Art],$C52))</f>
        <v>0</v>
      </c>
      <c r="H52" s="15">
        <f>IF(H$1="R",SUMIFS(Table2[Månedsregnskap],Table2[Finansieringskilde],"0. Grunnbevilgning",Table2[Motpart],0,Table2[Periode],H$2,Table2[Art],$C52),SUMIFS(Table3[Månedsbudsjett],Table3[Finansieringskilde],"0. Grunnbevilgning",Table3[Motpart],0,Table3[Periode],H$2,Table3[Art],$C52))</f>
        <v>0</v>
      </c>
      <c r="I52" s="15">
        <f>IF(I$1="R",SUMIFS(Table2[Månedsregnskap],Table2[Finansieringskilde],"0. Grunnbevilgning",Table2[Motpart],0,Table2[Periode],I$2,Table2[Art],$C52),SUMIFS(Table3[Månedsbudsjett],Table3[Finansieringskilde],"0. Grunnbevilgning",Table3[Motpart],0,Table3[Periode],I$2,Table3[Art],$C52))</f>
        <v>0</v>
      </c>
      <c r="J52" s="15">
        <f>IF(J$1="R",SUMIFS(Table2[Månedsregnskap],Table2[Finansieringskilde],"0. Grunnbevilgning",Table2[Motpart],0,Table2[Periode],J$2,Table2[Art],$C52),SUMIFS(Table3[Månedsbudsjett],Table3[Finansieringskilde],"0. Grunnbevilgning",Table3[Motpart],0,Table3[Periode],J$2,Table3[Art],$C52))</f>
        <v>0</v>
      </c>
      <c r="K52" s="15">
        <f>IF(K$1="R",SUMIFS(Table2[Månedsregnskap],Table2[Finansieringskilde],"0. Grunnbevilgning",Table2[Motpart],0,Table2[Periode],K$2,Table2[Art],$C52),SUMIFS(Table3[Månedsbudsjett],Table3[Finansieringskilde],"0. Grunnbevilgning",Table3[Motpart],0,Table3[Periode],K$2,Table3[Art],$C52))</f>
        <v>0</v>
      </c>
      <c r="L52" s="15">
        <f>IF(L$1="R",SUMIFS(Table2[Månedsregnskap],Table2[Finansieringskilde],"0. Grunnbevilgning",Table2[Motpart],0,Table2[Periode],L$2,Table2[Art],$C52),SUMIFS(Table3[Månedsbudsjett],Table3[Finansieringskilde],"0. Grunnbevilgning",Table3[Motpart],0,Table3[Periode],L$2,Table3[Art],$C52))</f>
        <v>0</v>
      </c>
      <c r="M52" s="15">
        <f>IF(M$1="R",SUMIFS(Table2[Månedsregnskap],Table2[Finansieringskilde],"0. Grunnbevilgning",Table2[Motpart],0,Table2[Periode],M$2,Table2[Art],$C52),SUMIFS(Table3[Månedsbudsjett],Table3[Finansieringskilde],"0. Grunnbevilgning",Table3[Motpart],0,Table3[Periode],M$2,Table3[Art],$C52))</f>
        <v>0</v>
      </c>
      <c r="N52" s="15">
        <f>IF(N$1="R",SUMIFS(Table2[Månedsregnskap],Table2[Finansieringskilde],"0. Grunnbevilgning",Table2[Motpart],0,Table2[Periode],N$2,Table2[Art],$C52),SUMIFS(Table3[Månedsbudsjett],Table3[Finansieringskilde],"0. Grunnbevilgning",Table3[Motpart],0,Table3[Periode],N$2,Table3[Art],$C52))</f>
        <v>0</v>
      </c>
      <c r="O52" s="15">
        <f>IF(O$1="R",SUMIFS(Table2[Månedsregnskap],Table2[Finansieringskilde],"0. Grunnbevilgning",Table2[Motpart],0,Table2[Periode],O$2,Table2[Art],$C52),SUMIFS(Table3[Månedsbudsjett],Table3[Finansieringskilde],"0. Grunnbevilgning",Table3[Motpart],0,Table3[Periode],O$2,Table3[Art],$C52))</f>
        <v>0</v>
      </c>
      <c r="P52" s="15">
        <f>IF(P$1="R",SUMIFS(Table2[Månedsregnskap],Table2[Finansieringskilde],"0. Grunnbevilgning",Table2[Motpart],0,Table2[Periode],P$2,Table2[Art],$C52),SUMIFS(Table3[Månedsbudsjett],Table3[Finansieringskilde],"0. Grunnbevilgning",Table3[Motpart],0,Table3[Periode],P$2,Table3[Art],$C52))</f>
        <v>0</v>
      </c>
      <c r="Q52" s="41">
        <f t="shared" si="8"/>
        <v>0</v>
      </c>
      <c r="R52" s="15"/>
      <c r="S52" s="36">
        <f t="shared" si="9"/>
        <v>0</v>
      </c>
      <c r="U52" s="18"/>
    </row>
    <row r="53" spans="1:21" ht="15.75" x14ac:dyDescent="0.25">
      <c r="C53" t="s">
        <v>49</v>
      </c>
      <c r="D53" s="31">
        <f>SUMIFS(Table3[Månedsbudsjett],Table3[Art],$C53,Table3[Finansieringskilde],"0. Grunnbevilgning",Table3[Motpart],0)</f>
        <v>0</v>
      </c>
      <c r="E53" s="15">
        <f>IF(E$1="R",SUMIFS(Table2[Månedsregnskap],Table2[Finansieringskilde],"0. Grunnbevilgning",Table2[Motpart],0,Table2[Periode],E$2,Table2[Art],$C53),SUMIFS(Table3[Månedsbudsjett],Table3[Finansieringskilde],"0. Grunnbevilgning",Table3[Motpart],0,Table3[Periode],E$2,Table3[Art],$C53))</f>
        <v>0</v>
      </c>
      <c r="F53" s="15">
        <f>IF(F$1="R",SUMIFS(Table2[Månedsregnskap],Table2[Finansieringskilde],"0. Grunnbevilgning",Table2[Motpart],0,Table2[Periode],F$2,Table2[Art],$C53),SUMIFS(Table3[Månedsbudsjett],Table3[Finansieringskilde],"0. Grunnbevilgning",Table3[Motpart],0,Table3[Periode],F$2,Table3[Art],$C53))</f>
        <v>0</v>
      </c>
      <c r="G53" s="15">
        <f>IF(G$1="R",SUMIFS(Table2[Månedsregnskap],Table2[Finansieringskilde],"0. Grunnbevilgning",Table2[Motpart],0,Table2[Periode],G$2,Table2[Art],$C53),SUMIFS(Table3[Månedsbudsjett],Table3[Finansieringskilde],"0. Grunnbevilgning",Table3[Motpart],0,Table3[Periode],G$2,Table3[Art],$C53))</f>
        <v>0</v>
      </c>
      <c r="H53" s="15">
        <f>IF(H$1="R",SUMIFS(Table2[Månedsregnskap],Table2[Finansieringskilde],"0. Grunnbevilgning",Table2[Motpart],0,Table2[Periode],H$2,Table2[Art],$C53),SUMIFS(Table3[Månedsbudsjett],Table3[Finansieringskilde],"0. Grunnbevilgning",Table3[Motpart],0,Table3[Periode],H$2,Table3[Art],$C53))</f>
        <v>0</v>
      </c>
      <c r="I53" s="15">
        <f>IF(I$1="R",SUMIFS(Table2[Månedsregnskap],Table2[Finansieringskilde],"0. Grunnbevilgning",Table2[Motpart],0,Table2[Periode],I$2,Table2[Art],$C53),SUMIFS(Table3[Månedsbudsjett],Table3[Finansieringskilde],"0. Grunnbevilgning",Table3[Motpart],0,Table3[Periode],I$2,Table3[Art],$C53))</f>
        <v>0</v>
      </c>
      <c r="J53" s="15">
        <f>IF(J$1="R",SUMIFS(Table2[Månedsregnskap],Table2[Finansieringskilde],"0. Grunnbevilgning",Table2[Motpart],0,Table2[Periode],J$2,Table2[Art],$C53),SUMIFS(Table3[Månedsbudsjett],Table3[Finansieringskilde],"0. Grunnbevilgning",Table3[Motpart],0,Table3[Periode],J$2,Table3[Art],$C53))</f>
        <v>0</v>
      </c>
      <c r="K53" s="15">
        <f>IF(K$1="R",SUMIFS(Table2[Månedsregnskap],Table2[Finansieringskilde],"0. Grunnbevilgning",Table2[Motpart],0,Table2[Periode],K$2,Table2[Art],$C53),SUMIFS(Table3[Månedsbudsjett],Table3[Finansieringskilde],"0. Grunnbevilgning",Table3[Motpart],0,Table3[Periode],K$2,Table3[Art],$C53))</f>
        <v>0</v>
      </c>
      <c r="L53" s="15">
        <f>IF(L$1="R",SUMIFS(Table2[Månedsregnskap],Table2[Finansieringskilde],"0. Grunnbevilgning",Table2[Motpart],0,Table2[Periode],L$2,Table2[Art],$C53),SUMIFS(Table3[Månedsbudsjett],Table3[Finansieringskilde],"0. Grunnbevilgning",Table3[Motpart],0,Table3[Periode],L$2,Table3[Art],$C53))</f>
        <v>0</v>
      </c>
      <c r="M53" s="15">
        <f>IF(M$1="R",SUMIFS(Table2[Månedsregnskap],Table2[Finansieringskilde],"0. Grunnbevilgning",Table2[Motpart],0,Table2[Periode],M$2,Table2[Art],$C53),SUMIFS(Table3[Månedsbudsjett],Table3[Finansieringskilde],"0. Grunnbevilgning",Table3[Motpart],0,Table3[Periode],M$2,Table3[Art],$C53))</f>
        <v>0</v>
      </c>
      <c r="N53" s="15">
        <f>IF(N$1="R",SUMIFS(Table2[Månedsregnskap],Table2[Finansieringskilde],"0. Grunnbevilgning",Table2[Motpart],0,Table2[Periode],N$2,Table2[Art],$C53),SUMIFS(Table3[Månedsbudsjett],Table3[Finansieringskilde],"0. Grunnbevilgning",Table3[Motpart],0,Table3[Periode],N$2,Table3[Art],$C53))</f>
        <v>0</v>
      </c>
      <c r="O53" s="15">
        <f>IF(O$1="R",SUMIFS(Table2[Månedsregnskap],Table2[Finansieringskilde],"0. Grunnbevilgning",Table2[Motpart],0,Table2[Periode],O$2,Table2[Art],$C53),SUMIFS(Table3[Månedsbudsjett],Table3[Finansieringskilde],"0. Grunnbevilgning",Table3[Motpart],0,Table3[Periode],O$2,Table3[Art],$C53))</f>
        <v>0</v>
      </c>
      <c r="P53" s="15">
        <f>IF(P$1="R",SUMIFS(Table2[Månedsregnskap],Table2[Finansieringskilde],"0. Grunnbevilgning",Table2[Motpart],0,Table2[Periode],P$2,Table2[Art],$C53),SUMIFS(Table3[Månedsbudsjett],Table3[Finansieringskilde],"0. Grunnbevilgning",Table3[Motpart],0,Table3[Periode],P$2,Table3[Art],$C53))</f>
        <v>0</v>
      </c>
      <c r="Q53" s="41">
        <f t="shared" si="8"/>
        <v>0</v>
      </c>
      <c r="R53" s="15"/>
      <c r="S53" s="36">
        <f t="shared" si="9"/>
        <v>0</v>
      </c>
      <c r="U53" s="18"/>
    </row>
    <row r="54" spans="1:21" ht="15.75" x14ac:dyDescent="0.25">
      <c r="C54" t="s">
        <v>50</v>
      </c>
      <c r="D54" s="31">
        <f>SUMIFS(Table3[Månedsbudsjett],Table3[Art],$C54,Table3[Finansieringskilde],"0. Grunnbevilgning",Table3[Motpart],0)</f>
        <v>0</v>
      </c>
      <c r="E54" s="15">
        <f>IF(E$1="R",SUMIFS(Table2[Månedsregnskap],Table2[Finansieringskilde],"0. Grunnbevilgning",Table2[Motpart],0,Table2[Periode],E$2,Table2[Art],$C54),SUMIFS(Table3[Månedsbudsjett],Table3[Finansieringskilde],"0. Grunnbevilgning",Table3[Motpart],0,Table3[Periode],E$2,Table3[Art],$C54))</f>
        <v>0</v>
      </c>
      <c r="F54" s="15">
        <f>IF(F$1="R",SUMIFS(Table2[Månedsregnskap],Table2[Finansieringskilde],"0. Grunnbevilgning",Table2[Motpart],0,Table2[Periode],F$2,Table2[Art],$C54),SUMIFS(Table3[Månedsbudsjett],Table3[Finansieringskilde],"0. Grunnbevilgning",Table3[Motpart],0,Table3[Periode],F$2,Table3[Art],$C54))</f>
        <v>0</v>
      </c>
      <c r="G54" s="15">
        <f>IF(G$1="R",SUMIFS(Table2[Månedsregnskap],Table2[Finansieringskilde],"0. Grunnbevilgning",Table2[Motpart],0,Table2[Periode],G$2,Table2[Art],$C54),SUMIFS(Table3[Månedsbudsjett],Table3[Finansieringskilde],"0. Grunnbevilgning",Table3[Motpart],0,Table3[Periode],G$2,Table3[Art],$C54))</f>
        <v>0</v>
      </c>
      <c r="H54" s="15">
        <f>IF(H$1="R",SUMIFS(Table2[Månedsregnskap],Table2[Finansieringskilde],"0. Grunnbevilgning",Table2[Motpart],0,Table2[Periode],H$2,Table2[Art],$C54),SUMIFS(Table3[Månedsbudsjett],Table3[Finansieringskilde],"0. Grunnbevilgning",Table3[Motpart],0,Table3[Periode],H$2,Table3[Art],$C54))</f>
        <v>0</v>
      </c>
      <c r="I54" s="15">
        <f>IF(I$1="R",SUMIFS(Table2[Månedsregnskap],Table2[Finansieringskilde],"0. Grunnbevilgning",Table2[Motpart],0,Table2[Periode],I$2,Table2[Art],$C54),SUMIFS(Table3[Månedsbudsjett],Table3[Finansieringskilde],"0. Grunnbevilgning",Table3[Motpart],0,Table3[Periode],I$2,Table3[Art],$C54))</f>
        <v>0</v>
      </c>
      <c r="J54" s="15">
        <f>IF(J$1="R",SUMIFS(Table2[Månedsregnskap],Table2[Finansieringskilde],"0. Grunnbevilgning",Table2[Motpart],0,Table2[Periode],J$2,Table2[Art],$C54),SUMIFS(Table3[Månedsbudsjett],Table3[Finansieringskilde],"0. Grunnbevilgning",Table3[Motpart],0,Table3[Periode],J$2,Table3[Art],$C54))</f>
        <v>0</v>
      </c>
      <c r="K54" s="15">
        <f>IF(K$1="R",SUMIFS(Table2[Månedsregnskap],Table2[Finansieringskilde],"0. Grunnbevilgning",Table2[Motpart],0,Table2[Periode],K$2,Table2[Art],$C54),SUMIFS(Table3[Månedsbudsjett],Table3[Finansieringskilde],"0. Grunnbevilgning",Table3[Motpart],0,Table3[Periode],K$2,Table3[Art],$C54))</f>
        <v>0</v>
      </c>
      <c r="L54" s="15">
        <f>IF(L$1="R",SUMIFS(Table2[Månedsregnskap],Table2[Finansieringskilde],"0. Grunnbevilgning",Table2[Motpart],0,Table2[Periode],L$2,Table2[Art],$C54),SUMIFS(Table3[Månedsbudsjett],Table3[Finansieringskilde],"0. Grunnbevilgning",Table3[Motpart],0,Table3[Periode],L$2,Table3[Art],$C54))</f>
        <v>0</v>
      </c>
      <c r="M54" s="15">
        <f>IF(M$1="R",SUMIFS(Table2[Månedsregnskap],Table2[Finansieringskilde],"0. Grunnbevilgning",Table2[Motpart],0,Table2[Periode],M$2,Table2[Art],$C54),SUMIFS(Table3[Månedsbudsjett],Table3[Finansieringskilde],"0. Grunnbevilgning",Table3[Motpart],0,Table3[Periode],M$2,Table3[Art],$C54))</f>
        <v>0</v>
      </c>
      <c r="N54" s="15">
        <f>IF(N$1="R",SUMIFS(Table2[Månedsregnskap],Table2[Finansieringskilde],"0. Grunnbevilgning",Table2[Motpart],0,Table2[Periode],N$2,Table2[Art],$C54),SUMIFS(Table3[Månedsbudsjett],Table3[Finansieringskilde],"0. Grunnbevilgning",Table3[Motpart],0,Table3[Periode],N$2,Table3[Art],$C54))</f>
        <v>0</v>
      </c>
      <c r="O54" s="15">
        <f>IF(O$1="R",SUMIFS(Table2[Månedsregnskap],Table2[Finansieringskilde],"0. Grunnbevilgning",Table2[Motpart],0,Table2[Periode],O$2,Table2[Art],$C54),SUMIFS(Table3[Månedsbudsjett],Table3[Finansieringskilde],"0. Grunnbevilgning",Table3[Motpart],0,Table3[Periode],O$2,Table3[Art],$C54))</f>
        <v>0</v>
      </c>
      <c r="P54" s="15">
        <f>IF(P$1="R",SUMIFS(Table2[Månedsregnskap],Table2[Finansieringskilde],"0. Grunnbevilgning",Table2[Motpart],0,Table2[Periode],P$2,Table2[Art],$C54),SUMIFS(Table3[Månedsbudsjett],Table3[Finansieringskilde],"0. Grunnbevilgning",Table3[Motpart],0,Table3[Periode],P$2,Table3[Art],$C54))</f>
        <v>0</v>
      </c>
      <c r="Q54" s="41">
        <f t="shared" si="8"/>
        <v>0</v>
      </c>
      <c r="R54" s="15"/>
      <c r="S54" s="36">
        <f t="shared" si="9"/>
        <v>0</v>
      </c>
      <c r="U54" s="18"/>
    </row>
    <row r="55" spans="1:21" ht="15.75" x14ac:dyDescent="0.25">
      <c r="C55" t="s">
        <v>51</v>
      </c>
      <c r="D55" s="31">
        <f>SUMIFS(Table3[Månedsbudsjett],Table3[Art],$C55,Table3[Finansieringskilde],"0. Grunnbevilgning",Table3[Motpart],0)</f>
        <v>0</v>
      </c>
      <c r="E55" s="15">
        <f>IF(E$1="R",SUMIFS(Table2[Månedsregnskap],Table2[Finansieringskilde],"0. Grunnbevilgning",Table2[Motpart],0,Table2[Periode],E$2,Table2[Art],$C55),SUMIFS(Table3[Månedsbudsjett],Table3[Finansieringskilde],"0. Grunnbevilgning",Table3[Motpart],0,Table3[Periode],E$2,Table3[Art],$C55))</f>
        <v>0</v>
      </c>
      <c r="F55" s="15">
        <f>IF(F$1="R",SUMIFS(Table2[Månedsregnskap],Table2[Finansieringskilde],"0. Grunnbevilgning",Table2[Motpart],0,Table2[Periode],F$2,Table2[Art],$C55),SUMIFS(Table3[Månedsbudsjett],Table3[Finansieringskilde],"0. Grunnbevilgning",Table3[Motpart],0,Table3[Periode],F$2,Table3[Art],$C55))</f>
        <v>0</v>
      </c>
      <c r="G55" s="15">
        <f>IF(G$1="R",SUMIFS(Table2[Månedsregnskap],Table2[Finansieringskilde],"0. Grunnbevilgning",Table2[Motpart],0,Table2[Periode],G$2,Table2[Art],$C55),SUMIFS(Table3[Månedsbudsjett],Table3[Finansieringskilde],"0. Grunnbevilgning",Table3[Motpart],0,Table3[Periode],G$2,Table3[Art],$C55))</f>
        <v>0</v>
      </c>
      <c r="H55" s="15">
        <f>IF(H$1="R",SUMIFS(Table2[Månedsregnskap],Table2[Finansieringskilde],"0. Grunnbevilgning",Table2[Motpart],0,Table2[Periode],H$2,Table2[Art],$C55),SUMIFS(Table3[Månedsbudsjett],Table3[Finansieringskilde],"0. Grunnbevilgning",Table3[Motpart],0,Table3[Periode],H$2,Table3[Art],$C55))</f>
        <v>0</v>
      </c>
      <c r="I55" s="15">
        <f>IF(I$1="R",SUMIFS(Table2[Månedsregnskap],Table2[Finansieringskilde],"0. Grunnbevilgning",Table2[Motpart],0,Table2[Periode],I$2,Table2[Art],$C55),SUMIFS(Table3[Månedsbudsjett],Table3[Finansieringskilde],"0. Grunnbevilgning",Table3[Motpart],0,Table3[Periode],I$2,Table3[Art],$C55))</f>
        <v>0</v>
      </c>
      <c r="J55" s="15">
        <f>IF(J$1="R",SUMIFS(Table2[Månedsregnskap],Table2[Finansieringskilde],"0. Grunnbevilgning",Table2[Motpart],0,Table2[Periode],J$2,Table2[Art],$C55),SUMIFS(Table3[Månedsbudsjett],Table3[Finansieringskilde],"0. Grunnbevilgning",Table3[Motpart],0,Table3[Periode],J$2,Table3[Art],$C55))</f>
        <v>0</v>
      </c>
      <c r="K55" s="15">
        <f>IF(K$1="R",SUMIFS(Table2[Månedsregnskap],Table2[Finansieringskilde],"0. Grunnbevilgning",Table2[Motpart],0,Table2[Periode],K$2,Table2[Art],$C55),SUMIFS(Table3[Månedsbudsjett],Table3[Finansieringskilde],"0. Grunnbevilgning",Table3[Motpart],0,Table3[Periode],K$2,Table3[Art],$C55))</f>
        <v>0</v>
      </c>
      <c r="L55" s="15">
        <f>IF(L$1="R",SUMIFS(Table2[Månedsregnskap],Table2[Finansieringskilde],"0. Grunnbevilgning",Table2[Motpart],0,Table2[Periode],L$2,Table2[Art],$C55),SUMIFS(Table3[Månedsbudsjett],Table3[Finansieringskilde],"0. Grunnbevilgning",Table3[Motpart],0,Table3[Periode],L$2,Table3[Art],$C55))</f>
        <v>0</v>
      </c>
      <c r="M55" s="15">
        <f>IF(M$1="R",SUMIFS(Table2[Månedsregnskap],Table2[Finansieringskilde],"0. Grunnbevilgning",Table2[Motpart],0,Table2[Periode],M$2,Table2[Art],$C55),SUMIFS(Table3[Månedsbudsjett],Table3[Finansieringskilde],"0. Grunnbevilgning",Table3[Motpart],0,Table3[Periode],M$2,Table3[Art],$C55))</f>
        <v>0</v>
      </c>
      <c r="N55" s="15">
        <f>IF(N$1="R",SUMIFS(Table2[Månedsregnskap],Table2[Finansieringskilde],"0. Grunnbevilgning",Table2[Motpart],0,Table2[Periode],N$2,Table2[Art],$C55),SUMIFS(Table3[Månedsbudsjett],Table3[Finansieringskilde],"0. Grunnbevilgning",Table3[Motpart],0,Table3[Periode],N$2,Table3[Art],$C55))</f>
        <v>0</v>
      </c>
      <c r="O55" s="15">
        <f>IF(O$1="R",SUMIFS(Table2[Månedsregnskap],Table2[Finansieringskilde],"0. Grunnbevilgning",Table2[Motpart],0,Table2[Periode],O$2,Table2[Art],$C55),SUMIFS(Table3[Månedsbudsjett],Table3[Finansieringskilde],"0. Grunnbevilgning",Table3[Motpart],0,Table3[Periode],O$2,Table3[Art],$C55))</f>
        <v>0</v>
      </c>
      <c r="P55" s="15">
        <f>IF(P$1="R",SUMIFS(Table2[Månedsregnskap],Table2[Finansieringskilde],"0. Grunnbevilgning",Table2[Motpart],0,Table2[Periode],P$2,Table2[Art],$C55),SUMIFS(Table3[Månedsbudsjett],Table3[Finansieringskilde],"0. Grunnbevilgning",Table3[Motpart],0,Table3[Periode],P$2,Table3[Art],$C55))</f>
        <v>0</v>
      </c>
      <c r="Q55" s="41">
        <f t="shared" si="8"/>
        <v>0</v>
      </c>
      <c r="R55" s="15"/>
      <c r="S55" s="36">
        <f t="shared" si="9"/>
        <v>0</v>
      </c>
      <c r="U55" s="18"/>
    </row>
    <row r="56" spans="1:21" ht="15.75" x14ac:dyDescent="0.25">
      <c r="C56" t="s">
        <v>52</v>
      </c>
      <c r="D56" s="31">
        <f>SUMIFS(Table3[Månedsbudsjett],Table3[Art],$C56,Table3[Finansieringskilde],"0. Grunnbevilgning",Table3[Motpart],0)</f>
        <v>0</v>
      </c>
      <c r="E56" s="15">
        <f>IF(E$1="R",SUMIFS(Table2[Månedsregnskap],Table2[Finansieringskilde],"0. Grunnbevilgning",Table2[Motpart],0,Table2[Periode],E$2,Table2[Art],$C56),SUMIFS(Table3[Månedsbudsjett],Table3[Finansieringskilde],"0. Grunnbevilgning",Table3[Motpart],0,Table3[Periode],E$2,Table3[Art],$C56))</f>
        <v>0</v>
      </c>
      <c r="F56" s="15">
        <f>IF(F$1="R",SUMIFS(Table2[Månedsregnskap],Table2[Finansieringskilde],"0. Grunnbevilgning",Table2[Motpart],0,Table2[Periode],F$2,Table2[Art],$C56),SUMIFS(Table3[Månedsbudsjett],Table3[Finansieringskilde],"0. Grunnbevilgning",Table3[Motpart],0,Table3[Periode],F$2,Table3[Art],$C56))</f>
        <v>0</v>
      </c>
      <c r="G56" s="15">
        <f>IF(G$1="R",SUMIFS(Table2[Månedsregnskap],Table2[Finansieringskilde],"0. Grunnbevilgning",Table2[Motpart],0,Table2[Periode],G$2,Table2[Art],$C56),SUMIFS(Table3[Månedsbudsjett],Table3[Finansieringskilde],"0. Grunnbevilgning",Table3[Motpart],0,Table3[Periode],G$2,Table3[Art],$C56))</f>
        <v>0</v>
      </c>
      <c r="H56" s="15">
        <f>IF(H$1="R",SUMIFS(Table2[Månedsregnskap],Table2[Finansieringskilde],"0. Grunnbevilgning",Table2[Motpart],0,Table2[Periode],H$2,Table2[Art],$C56),SUMIFS(Table3[Månedsbudsjett],Table3[Finansieringskilde],"0. Grunnbevilgning",Table3[Motpart],0,Table3[Periode],H$2,Table3[Art],$C56))</f>
        <v>0</v>
      </c>
      <c r="I56" s="15">
        <f>IF(I$1="R",SUMIFS(Table2[Månedsregnskap],Table2[Finansieringskilde],"0. Grunnbevilgning",Table2[Motpart],0,Table2[Periode],I$2,Table2[Art],$C56),SUMIFS(Table3[Månedsbudsjett],Table3[Finansieringskilde],"0. Grunnbevilgning",Table3[Motpart],0,Table3[Periode],I$2,Table3[Art],$C56))</f>
        <v>0</v>
      </c>
      <c r="J56" s="15">
        <f>IF(J$1="R",SUMIFS(Table2[Månedsregnskap],Table2[Finansieringskilde],"0. Grunnbevilgning",Table2[Motpart],0,Table2[Periode],J$2,Table2[Art],$C56),SUMIFS(Table3[Månedsbudsjett],Table3[Finansieringskilde],"0. Grunnbevilgning",Table3[Motpart],0,Table3[Periode],J$2,Table3[Art],$C56))</f>
        <v>0</v>
      </c>
      <c r="K56" s="15">
        <f>IF(K$1="R",SUMIFS(Table2[Månedsregnskap],Table2[Finansieringskilde],"0. Grunnbevilgning",Table2[Motpart],0,Table2[Periode],K$2,Table2[Art],$C56),SUMIFS(Table3[Månedsbudsjett],Table3[Finansieringskilde],"0. Grunnbevilgning",Table3[Motpart],0,Table3[Periode],K$2,Table3[Art],$C56))</f>
        <v>0</v>
      </c>
      <c r="L56" s="15">
        <f>IF(L$1="R",SUMIFS(Table2[Månedsregnskap],Table2[Finansieringskilde],"0. Grunnbevilgning",Table2[Motpart],0,Table2[Periode],L$2,Table2[Art],$C56),SUMIFS(Table3[Månedsbudsjett],Table3[Finansieringskilde],"0. Grunnbevilgning",Table3[Motpart],0,Table3[Periode],L$2,Table3[Art],$C56))</f>
        <v>0</v>
      </c>
      <c r="M56" s="15">
        <f>IF(M$1="R",SUMIFS(Table2[Månedsregnskap],Table2[Finansieringskilde],"0. Grunnbevilgning",Table2[Motpart],0,Table2[Periode],M$2,Table2[Art],$C56),SUMIFS(Table3[Månedsbudsjett],Table3[Finansieringskilde],"0. Grunnbevilgning",Table3[Motpart],0,Table3[Periode],M$2,Table3[Art],$C56))</f>
        <v>0</v>
      </c>
      <c r="N56" s="15">
        <f>IF(N$1="R",SUMIFS(Table2[Månedsregnskap],Table2[Finansieringskilde],"0. Grunnbevilgning",Table2[Motpart],0,Table2[Periode],N$2,Table2[Art],$C56),SUMIFS(Table3[Månedsbudsjett],Table3[Finansieringskilde],"0. Grunnbevilgning",Table3[Motpart],0,Table3[Periode],N$2,Table3[Art],$C56))</f>
        <v>0</v>
      </c>
      <c r="O56" s="15">
        <f>IF(O$1="R",SUMIFS(Table2[Månedsregnskap],Table2[Finansieringskilde],"0. Grunnbevilgning",Table2[Motpart],0,Table2[Periode],O$2,Table2[Art],$C56),SUMIFS(Table3[Månedsbudsjett],Table3[Finansieringskilde],"0. Grunnbevilgning",Table3[Motpart],0,Table3[Periode],O$2,Table3[Art],$C56))</f>
        <v>0</v>
      </c>
      <c r="P56" s="15">
        <f>IF(P$1="R",SUMIFS(Table2[Månedsregnskap],Table2[Finansieringskilde],"0. Grunnbevilgning",Table2[Motpart],0,Table2[Periode],P$2,Table2[Art],$C56),SUMIFS(Table3[Månedsbudsjett],Table3[Finansieringskilde],"0. Grunnbevilgning",Table3[Motpart],0,Table3[Periode],P$2,Table3[Art],$C56))</f>
        <v>0</v>
      </c>
      <c r="Q56" s="41">
        <f t="shared" si="8"/>
        <v>0</v>
      </c>
      <c r="R56" s="15"/>
      <c r="S56" s="36">
        <f t="shared" si="9"/>
        <v>0</v>
      </c>
      <c r="U56" s="18"/>
    </row>
    <row r="57" spans="1:21" ht="15.75" x14ac:dyDescent="0.25">
      <c r="C57" t="s">
        <v>53</v>
      </c>
      <c r="D57" s="31">
        <f>SUMIFS(Table3[Månedsbudsjett],Table3[Art],$C57,Table3[Finansieringskilde],"0. Grunnbevilgning",Table3[Motpart],0)</f>
        <v>0</v>
      </c>
      <c r="E57" s="15">
        <f>IF(E$1="R",SUMIFS(Table2[Månedsregnskap],Table2[Finansieringskilde],"0. Grunnbevilgning",Table2[Motpart],0,Table2[Periode],E$2,Table2[Art],$C57),SUMIFS(Table3[Månedsbudsjett],Table3[Finansieringskilde],"0. Grunnbevilgning",Table3[Motpart],0,Table3[Periode],E$2,Table3[Art],$C57))</f>
        <v>0</v>
      </c>
      <c r="F57" s="15">
        <f>IF(F$1="R",SUMIFS(Table2[Månedsregnskap],Table2[Finansieringskilde],"0. Grunnbevilgning",Table2[Motpart],0,Table2[Periode],F$2,Table2[Art],$C57),SUMIFS(Table3[Månedsbudsjett],Table3[Finansieringskilde],"0. Grunnbevilgning",Table3[Motpart],0,Table3[Periode],F$2,Table3[Art],$C57))</f>
        <v>0</v>
      </c>
      <c r="G57" s="15">
        <f>IF(G$1="R",SUMIFS(Table2[Månedsregnskap],Table2[Finansieringskilde],"0. Grunnbevilgning",Table2[Motpart],0,Table2[Periode],G$2,Table2[Art],$C57),SUMIFS(Table3[Månedsbudsjett],Table3[Finansieringskilde],"0. Grunnbevilgning",Table3[Motpart],0,Table3[Periode],G$2,Table3[Art],$C57))</f>
        <v>0</v>
      </c>
      <c r="H57" s="15">
        <f>IF(H$1="R",SUMIFS(Table2[Månedsregnskap],Table2[Finansieringskilde],"0. Grunnbevilgning",Table2[Motpart],0,Table2[Periode],H$2,Table2[Art],$C57),SUMIFS(Table3[Månedsbudsjett],Table3[Finansieringskilde],"0. Grunnbevilgning",Table3[Motpart],0,Table3[Periode],H$2,Table3[Art],$C57))</f>
        <v>0</v>
      </c>
      <c r="I57" s="15">
        <f>IF(I$1="R",SUMIFS(Table2[Månedsregnskap],Table2[Finansieringskilde],"0. Grunnbevilgning",Table2[Motpart],0,Table2[Periode],I$2,Table2[Art],$C57),SUMIFS(Table3[Månedsbudsjett],Table3[Finansieringskilde],"0. Grunnbevilgning",Table3[Motpart],0,Table3[Periode],I$2,Table3[Art],$C57))</f>
        <v>0</v>
      </c>
      <c r="J57" s="15">
        <f>IF(J$1="R",SUMIFS(Table2[Månedsregnskap],Table2[Finansieringskilde],"0. Grunnbevilgning",Table2[Motpart],0,Table2[Periode],J$2,Table2[Art],$C57),SUMIFS(Table3[Månedsbudsjett],Table3[Finansieringskilde],"0. Grunnbevilgning",Table3[Motpart],0,Table3[Periode],J$2,Table3[Art],$C57))</f>
        <v>0</v>
      </c>
      <c r="K57" s="15">
        <f>IF(K$1="R",SUMIFS(Table2[Månedsregnskap],Table2[Finansieringskilde],"0. Grunnbevilgning",Table2[Motpart],0,Table2[Periode],K$2,Table2[Art],$C57),SUMIFS(Table3[Månedsbudsjett],Table3[Finansieringskilde],"0. Grunnbevilgning",Table3[Motpart],0,Table3[Periode],K$2,Table3[Art],$C57))</f>
        <v>0</v>
      </c>
      <c r="L57" s="15">
        <f>IF(L$1="R",SUMIFS(Table2[Månedsregnskap],Table2[Finansieringskilde],"0. Grunnbevilgning",Table2[Motpart],0,Table2[Periode],L$2,Table2[Art],$C57),SUMIFS(Table3[Månedsbudsjett],Table3[Finansieringskilde],"0. Grunnbevilgning",Table3[Motpart],0,Table3[Periode],L$2,Table3[Art],$C57))</f>
        <v>0</v>
      </c>
      <c r="M57" s="15">
        <f>IF(M$1="R",SUMIFS(Table2[Månedsregnskap],Table2[Finansieringskilde],"0. Grunnbevilgning",Table2[Motpart],0,Table2[Periode],M$2,Table2[Art],$C57),SUMIFS(Table3[Månedsbudsjett],Table3[Finansieringskilde],"0. Grunnbevilgning",Table3[Motpart],0,Table3[Periode],M$2,Table3[Art],$C57))</f>
        <v>0</v>
      </c>
      <c r="N57" s="15">
        <f>IF(N$1="R",SUMIFS(Table2[Månedsregnskap],Table2[Finansieringskilde],"0. Grunnbevilgning",Table2[Motpart],0,Table2[Periode],N$2,Table2[Art],$C57),SUMIFS(Table3[Månedsbudsjett],Table3[Finansieringskilde],"0. Grunnbevilgning",Table3[Motpart],0,Table3[Periode],N$2,Table3[Art],$C57))</f>
        <v>0</v>
      </c>
      <c r="O57" s="15">
        <f>IF(O$1="R",SUMIFS(Table2[Månedsregnskap],Table2[Finansieringskilde],"0. Grunnbevilgning",Table2[Motpart],0,Table2[Periode],O$2,Table2[Art],$C57),SUMIFS(Table3[Månedsbudsjett],Table3[Finansieringskilde],"0. Grunnbevilgning",Table3[Motpart],0,Table3[Periode],O$2,Table3[Art],$C57))</f>
        <v>0</v>
      </c>
      <c r="P57" s="15">
        <f>IF(P$1="R",SUMIFS(Table2[Månedsregnskap],Table2[Finansieringskilde],"0. Grunnbevilgning",Table2[Motpart],0,Table2[Periode],P$2,Table2[Art],$C57),SUMIFS(Table3[Månedsbudsjett],Table3[Finansieringskilde],"0. Grunnbevilgning",Table3[Motpart],0,Table3[Periode],P$2,Table3[Art],$C57))</f>
        <v>0</v>
      </c>
      <c r="Q57" s="41">
        <f t="shared" si="8"/>
        <v>0</v>
      </c>
      <c r="R57" s="15"/>
      <c r="S57" s="36">
        <f t="shared" si="9"/>
        <v>0</v>
      </c>
      <c r="U57" s="18"/>
    </row>
    <row r="58" spans="1:21" ht="15.75" x14ac:dyDescent="0.25">
      <c r="C58" t="s">
        <v>54</v>
      </c>
      <c r="D58" s="31">
        <f>SUMIFS(Table3[Månedsbudsjett],Table3[Art],$C58,Table3[Finansieringskilde],"0. Grunnbevilgning",Table3[Motpart],0)</f>
        <v>0</v>
      </c>
      <c r="E58" s="15">
        <f>IF(E$1="R",SUMIFS(Table2[Månedsregnskap],Table2[Finansieringskilde],"0. Grunnbevilgning",Table2[Motpart],0,Table2[Periode],E$2,Table2[Art],$C58),SUMIFS(Table3[Månedsbudsjett],Table3[Finansieringskilde],"0. Grunnbevilgning",Table3[Motpart],0,Table3[Periode],E$2,Table3[Art],$C58))</f>
        <v>0</v>
      </c>
      <c r="F58" s="15">
        <f>IF(F$1="R",SUMIFS(Table2[Månedsregnskap],Table2[Finansieringskilde],"0. Grunnbevilgning",Table2[Motpart],0,Table2[Periode],F$2,Table2[Art],$C58),SUMIFS(Table3[Månedsbudsjett],Table3[Finansieringskilde],"0. Grunnbevilgning",Table3[Motpart],0,Table3[Periode],F$2,Table3[Art],$C58))</f>
        <v>0</v>
      </c>
      <c r="G58" s="15">
        <f>IF(G$1="R",SUMIFS(Table2[Månedsregnskap],Table2[Finansieringskilde],"0. Grunnbevilgning",Table2[Motpart],0,Table2[Periode],G$2,Table2[Art],$C58),SUMIFS(Table3[Månedsbudsjett],Table3[Finansieringskilde],"0. Grunnbevilgning",Table3[Motpart],0,Table3[Periode],G$2,Table3[Art],$C58))</f>
        <v>0</v>
      </c>
      <c r="H58" s="15">
        <f>IF(H$1="R",SUMIFS(Table2[Månedsregnskap],Table2[Finansieringskilde],"0. Grunnbevilgning",Table2[Motpart],0,Table2[Periode],H$2,Table2[Art],$C58),SUMIFS(Table3[Månedsbudsjett],Table3[Finansieringskilde],"0. Grunnbevilgning",Table3[Motpart],0,Table3[Periode],H$2,Table3[Art],$C58))</f>
        <v>0</v>
      </c>
      <c r="I58" s="15">
        <f>IF(I$1="R",SUMIFS(Table2[Månedsregnskap],Table2[Finansieringskilde],"0. Grunnbevilgning",Table2[Motpart],0,Table2[Periode],I$2,Table2[Art],$C58),SUMIFS(Table3[Månedsbudsjett],Table3[Finansieringskilde],"0. Grunnbevilgning",Table3[Motpart],0,Table3[Periode],I$2,Table3[Art],$C58))</f>
        <v>0</v>
      </c>
      <c r="J58" s="15">
        <f>IF(J$1="R",SUMIFS(Table2[Månedsregnskap],Table2[Finansieringskilde],"0. Grunnbevilgning",Table2[Motpart],0,Table2[Periode],J$2,Table2[Art],$C58),SUMIFS(Table3[Månedsbudsjett],Table3[Finansieringskilde],"0. Grunnbevilgning",Table3[Motpart],0,Table3[Periode],J$2,Table3[Art],$C58))</f>
        <v>0</v>
      </c>
      <c r="K58" s="15">
        <f>IF(K$1="R",SUMIFS(Table2[Månedsregnskap],Table2[Finansieringskilde],"0. Grunnbevilgning",Table2[Motpart],0,Table2[Periode],K$2,Table2[Art],$C58),SUMIFS(Table3[Månedsbudsjett],Table3[Finansieringskilde],"0. Grunnbevilgning",Table3[Motpart],0,Table3[Periode],K$2,Table3[Art],$C58))</f>
        <v>0</v>
      </c>
      <c r="L58" s="15">
        <f>IF(L$1="R",SUMIFS(Table2[Månedsregnskap],Table2[Finansieringskilde],"0. Grunnbevilgning",Table2[Motpart],0,Table2[Periode],L$2,Table2[Art],$C58),SUMIFS(Table3[Månedsbudsjett],Table3[Finansieringskilde],"0. Grunnbevilgning",Table3[Motpart],0,Table3[Periode],L$2,Table3[Art],$C58))</f>
        <v>0</v>
      </c>
      <c r="M58" s="15">
        <f>IF(M$1="R",SUMIFS(Table2[Månedsregnskap],Table2[Finansieringskilde],"0. Grunnbevilgning",Table2[Motpart],0,Table2[Periode],M$2,Table2[Art],$C58),SUMIFS(Table3[Månedsbudsjett],Table3[Finansieringskilde],"0. Grunnbevilgning",Table3[Motpart],0,Table3[Periode],M$2,Table3[Art],$C58))</f>
        <v>0</v>
      </c>
      <c r="N58" s="15">
        <f>IF(N$1="R",SUMIFS(Table2[Månedsregnskap],Table2[Finansieringskilde],"0. Grunnbevilgning",Table2[Motpart],0,Table2[Periode],N$2,Table2[Art],$C58),SUMIFS(Table3[Månedsbudsjett],Table3[Finansieringskilde],"0. Grunnbevilgning",Table3[Motpart],0,Table3[Periode],N$2,Table3[Art],$C58))</f>
        <v>0</v>
      </c>
      <c r="O58" s="15">
        <f>IF(O$1="R",SUMIFS(Table2[Månedsregnskap],Table2[Finansieringskilde],"0. Grunnbevilgning",Table2[Motpart],0,Table2[Periode],O$2,Table2[Art],$C58),SUMIFS(Table3[Månedsbudsjett],Table3[Finansieringskilde],"0. Grunnbevilgning",Table3[Motpart],0,Table3[Periode],O$2,Table3[Art],$C58))</f>
        <v>0</v>
      </c>
      <c r="P58" s="15">
        <f>IF(P$1="R",SUMIFS(Table2[Månedsregnskap],Table2[Finansieringskilde],"0. Grunnbevilgning",Table2[Motpart],0,Table2[Periode],P$2,Table2[Art],$C58),SUMIFS(Table3[Månedsbudsjett],Table3[Finansieringskilde],"0. Grunnbevilgning",Table3[Motpart],0,Table3[Periode],P$2,Table3[Art],$C58))</f>
        <v>0</v>
      </c>
      <c r="Q58" s="41">
        <f t="shared" si="8"/>
        <v>0</v>
      </c>
      <c r="R58" s="15"/>
      <c r="S58" s="36">
        <f t="shared" si="9"/>
        <v>0</v>
      </c>
      <c r="U58" s="18"/>
    </row>
    <row r="59" spans="1:21" ht="15.75" x14ac:dyDescent="0.25">
      <c r="C59" t="s">
        <v>58</v>
      </c>
      <c r="D59" s="31">
        <f>SUMIFS(Table3[Månedsbudsjett],Table3[Artsklasse],$B40,Table3[Finansieringskilde],"0. Grunnbevilgning",Table3[Motpart],0)-SUM(D$40:D58)</f>
        <v>0</v>
      </c>
      <c r="E59" s="15">
        <f>IF(E$1="R",SUMIFS(Table2[Månedsregnskap],Table2[Finansieringskilde],"0. Grunnbevilgning",Table2[Motpart],0,Table2[Periode],E$2,Table2[Artsklasse],"8-9")-SUM(E$40:E58),SUMIFS(Table3[Månedsbudsjett],Table3[Finansieringskilde],"0. Grunnbevilgning",Table3[Motpart],0,Table3[Periode],E$2,Table3[Artsklasse],$B40)-SUM(E$40:E58))</f>
        <v>0</v>
      </c>
      <c r="F59" s="15">
        <f>IF(F$1="R",SUMIFS(Table2[Månedsregnskap],Table2[Finansieringskilde],"0. Grunnbevilgning",Table2[Motpart],0,Table2[Periode],F$2,Table2[Artsklasse],"8-9")-SUM(F$40:F58),SUMIFS(Table3[Månedsbudsjett],Table3[Finansieringskilde],"0. Grunnbevilgning",Table3[Motpart],0,Table3[Periode],F$2,Table3[Artsklasse],$B40)-SUM(F$40:F58))</f>
        <v>0</v>
      </c>
      <c r="G59" s="15">
        <f>IF(G$1="R",SUMIFS(Table2[Månedsregnskap],Table2[Finansieringskilde],"0. Grunnbevilgning",Table2[Motpart],0,Table2[Periode],G$2,Table2[Artsklasse],"8-9")-SUM(G$40:G58),SUMIFS(Table3[Månedsbudsjett],Table3[Finansieringskilde],"0. Grunnbevilgning",Table3[Motpart],0,Table3[Periode],G$2,Table3[Artsklasse],$B40)-SUM(G$40:G58))</f>
        <v>0</v>
      </c>
      <c r="H59" s="15">
        <f>IF(H$1="R",SUMIFS(Table2[Månedsregnskap],Table2[Finansieringskilde],"0. Grunnbevilgning",Table2[Motpart],0,Table2[Periode],H$2,Table2[Artsklasse],"8-9")-SUM(H$40:H58),SUMIFS(Table3[Månedsbudsjett],Table3[Finansieringskilde],"0. Grunnbevilgning",Table3[Motpart],0,Table3[Periode],H$2,Table3[Artsklasse],$B40)-SUM(H$40:H58))</f>
        <v>0</v>
      </c>
      <c r="I59" s="15">
        <f>IF(I$1="R",SUMIFS(Table2[Månedsregnskap],Table2[Finansieringskilde],"0. Grunnbevilgning",Table2[Motpart],0,Table2[Periode],I$2,Table2[Artsklasse],"8-9")-SUM(I$40:I58),SUMIFS(Table3[Månedsbudsjett],Table3[Finansieringskilde],"0. Grunnbevilgning",Table3[Motpart],0,Table3[Periode],I$2,Table3[Artsklasse],$B40)-SUM(I$40:I58))</f>
        <v>0</v>
      </c>
      <c r="J59" s="15">
        <f>IF(J$1="R",SUMIFS(Table2[Månedsregnskap],Table2[Finansieringskilde],"0. Grunnbevilgning",Table2[Motpart],0,Table2[Periode],J$2,Table2[Artsklasse],"8-9")-SUM(J$40:J58),SUMIFS(Table3[Månedsbudsjett],Table3[Finansieringskilde],"0. Grunnbevilgning",Table3[Motpart],0,Table3[Periode],J$2,Table3[Artsklasse],$B40)-SUM(J$40:J58))</f>
        <v>0</v>
      </c>
      <c r="K59" s="15">
        <f>IF(K$1="R",SUMIFS(Table2[Månedsregnskap],Table2[Finansieringskilde],"0. Grunnbevilgning",Table2[Motpart],0,Table2[Periode],K$2,Table2[Artsklasse],"8-9")-SUM(K$40:K58),SUMIFS(Table3[Månedsbudsjett],Table3[Finansieringskilde],"0. Grunnbevilgning",Table3[Motpart],0,Table3[Periode],K$2,Table3[Artsklasse],$B40)-SUM(K$40:K58))</f>
        <v>0</v>
      </c>
      <c r="L59" s="15">
        <f>IF(L$1="R",SUMIFS(Table2[Månedsregnskap],Table2[Finansieringskilde],"0. Grunnbevilgning",Table2[Motpart],0,Table2[Periode],L$2,Table2[Artsklasse],"8-9")-SUM(L$40:L58),SUMIFS(Table3[Månedsbudsjett],Table3[Finansieringskilde],"0. Grunnbevilgning",Table3[Motpart],0,Table3[Periode],L$2,Table3[Artsklasse],$B40)-SUM(L$40:L58))</f>
        <v>0</v>
      </c>
      <c r="M59" s="15">
        <f>IF(M$1="R",SUMIFS(Table2[Månedsregnskap],Table2[Finansieringskilde],"0. Grunnbevilgning",Table2[Motpart],0,Table2[Periode],M$2,Table2[Artsklasse],"8-9")-SUM(M$40:M58),SUMIFS(Table3[Månedsbudsjett],Table3[Finansieringskilde],"0. Grunnbevilgning",Table3[Motpart],0,Table3[Periode],M$2,Table3[Artsklasse],$B40)-SUM(M$40:M58))</f>
        <v>0</v>
      </c>
      <c r="N59" s="15">
        <f>IF(N$1="R",SUMIFS(Table2[Månedsregnskap],Table2[Finansieringskilde],"0. Grunnbevilgning",Table2[Motpart],0,Table2[Periode],N$2,Table2[Artsklasse],"8-9")-SUM(N$40:N58),SUMIFS(Table3[Månedsbudsjett],Table3[Finansieringskilde],"0. Grunnbevilgning",Table3[Motpart],0,Table3[Periode],N$2,Table3[Artsklasse],$B40)-SUM(N$40:N58))</f>
        <v>0</v>
      </c>
      <c r="O59" s="15">
        <f>IF(O$1="R",SUMIFS(Table2[Månedsregnskap],Table2[Finansieringskilde],"0. Grunnbevilgning",Table2[Motpart],0,Table2[Periode],O$2,Table2[Artsklasse],"8-9")-SUM(O$40:O58),SUMIFS(Table3[Månedsbudsjett],Table3[Finansieringskilde],"0. Grunnbevilgning",Table3[Motpart],0,Table3[Periode],O$2,Table3[Artsklasse],$B40)-SUM(O$40:O58))</f>
        <v>0</v>
      </c>
      <c r="P59" s="15">
        <f>IF(P$1="R",SUMIFS(Table2[Månedsregnskap],Table2[Finansieringskilde],"0. Grunnbevilgning",Table2[Motpart],0,Table2[Periode],P$2,Table2[Artsklasse],"8-9")-SUM(P$40:P58),SUMIFS(Table3[Månedsbudsjett],Table3[Finansieringskilde],"0. Grunnbevilgning",Table3[Motpart],0,Table3[Periode],P$2,Table3[Artsklasse],$B40)-SUM(P$40:P58))</f>
        <v>0</v>
      </c>
      <c r="Q59" s="41">
        <f t="shared" si="8"/>
        <v>0</v>
      </c>
      <c r="R59" s="15"/>
      <c r="S59" s="36">
        <f t="shared" si="9"/>
        <v>0</v>
      </c>
      <c r="U59" s="18"/>
    </row>
    <row r="60" spans="1:21" ht="15.75" x14ac:dyDescent="0.25">
      <c r="C60" s="24" t="s">
        <v>3</v>
      </c>
      <c r="D60" s="32">
        <f>SUM(D40:D59)</f>
        <v>0</v>
      </c>
      <c r="E60" s="25">
        <f t="shared" ref="E60:S60" si="10">SUM(E40:E59)</f>
        <v>0</v>
      </c>
      <c r="F60" s="25">
        <f t="shared" si="10"/>
        <v>0</v>
      </c>
      <c r="G60" s="25">
        <f t="shared" si="10"/>
        <v>0</v>
      </c>
      <c r="H60" s="25">
        <f t="shared" si="10"/>
        <v>0</v>
      </c>
      <c r="I60" s="25">
        <f t="shared" si="10"/>
        <v>0</v>
      </c>
      <c r="J60" s="25">
        <f t="shared" si="10"/>
        <v>0</v>
      </c>
      <c r="K60" s="25">
        <f t="shared" si="10"/>
        <v>0</v>
      </c>
      <c r="L60" s="25">
        <f t="shared" si="10"/>
        <v>0</v>
      </c>
      <c r="M60" s="25">
        <f t="shared" si="10"/>
        <v>0</v>
      </c>
      <c r="N60" s="25">
        <f t="shared" si="10"/>
        <v>0</v>
      </c>
      <c r="O60" s="25">
        <f t="shared" si="10"/>
        <v>0</v>
      </c>
      <c r="P60" s="25">
        <f t="shared" si="10"/>
        <v>0</v>
      </c>
      <c r="Q60" s="42">
        <f t="shared" si="10"/>
        <v>0</v>
      </c>
      <c r="R60" s="25">
        <f t="shared" si="10"/>
        <v>0</v>
      </c>
      <c r="S60" s="37">
        <f t="shared" si="10"/>
        <v>0</v>
      </c>
      <c r="T60" s="24"/>
      <c r="U60" s="18"/>
    </row>
    <row r="61" spans="1:21" ht="15.75" x14ac:dyDescent="0.25">
      <c r="B61" s="26" t="s">
        <v>3</v>
      </c>
      <c r="C61" s="26"/>
      <c r="D61" s="33">
        <f>D6+D9+D37+D39+D60</f>
        <v>0</v>
      </c>
      <c r="E61" s="27">
        <f t="shared" ref="E61:S61" si="11">E6+E9+E37+E39+E60</f>
        <v>0</v>
      </c>
      <c r="F61" s="27">
        <f t="shared" si="11"/>
        <v>0</v>
      </c>
      <c r="G61" s="27">
        <f t="shared" si="11"/>
        <v>0</v>
      </c>
      <c r="H61" s="27">
        <f t="shared" si="11"/>
        <v>0</v>
      </c>
      <c r="I61" s="27">
        <f t="shared" si="11"/>
        <v>0</v>
      </c>
      <c r="J61" s="27">
        <f t="shared" si="11"/>
        <v>0</v>
      </c>
      <c r="K61" s="27">
        <f t="shared" si="11"/>
        <v>0</v>
      </c>
      <c r="L61" s="27">
        <f t="shared" si="11"/>
        <v>0</v>
      </c>
      <c r="M61" s="27">
        <f t="shared" si="11"/>
        <v>0</v>
      </c>
      <c r="N61" s="27">
        <f t="shared" si="11"/>
        <v>0</v>
      </c>
      <c r="O61" s="27">
        <f t="shared" si="11"/>
        <v>0</v>
      </c>
      <c r="P61" s="27">
        <f t="shared" si="11"/>
        <v>0</v>
      </c>
      <c r="Q61" s="43">
        <f t="shared" si="11"/>
        <v>0</v>
      </c>
      <c r="R61" s="27">
        <f t="shared" si="11"/>
        <v>0</v>
      </c>
      <c r="S61" s="38">
        <f t="shared" si="11"/>
        <v>0</v>
      </c>
      <c r="T61" s="26" t="s">
        <v>106</v>
      </c>
      <c r="U61" s="18"/>
    </row>
    <row r="62" spans="1:21" ht="15.75" x14ac:dyDescent="0.25">
      <c r="A62" t="s">
        <v>59</v>
      </c>
      <c r="B62" t="s">
        <v>60</v>
      </c>
      <c r="C62" t="s">
        <v>86</v>
      </c>
      <c r="D62" s="31">
        <f>SUMIFS(Table3[Månedsbudsjett],Table3[Art],$C62,Table3[Motpart],0)</f>
        <v>0</v>
      </c>
      <c r="E62" s="15">
        <f>IF(E$1="R",SUMIFS(Table2[Månedsregnskap],Table2[Finansieringskilde],"0. Grunnbevilgning",Table2[Motpart],0,Table2[Periode],E$2,Table2[Art],$C62),SUMIFS(Table3[Månedsbudsjett],Table3[Finansieringskilde],"0. Grunnbevilgning",Table3[Motpart],0,Table3[Periode],E$2,Table3[Art],$C62))</f>
        <v>0</v>
      </c>
      <c r="F62" s="15">
        <f>IF(F$1="R",SUMIFS(Table2[Månedsregnskap],Table2[Finansieringskilde],"0. Grunnbevilgning",Table2[Motpart],0,Table2[Periode],F$2,Table2[Art],$C62),SUMIFS(Table3[Månedsbudsjett],Table3[Finansieringskilde],"0. Grunnbevilgning",Table3[Motpart],0,Table3[Periode],F$2,Table3[Art],$C62))</f>
        <v>0</v>
      </c>
      <c r="G62" s="15">
        <f>IF(G$1="R",SUMIFS(Table2[Månedsregnskap],Table2[Finansieringskilde],"0. Grunnbevilgning",Table2[Motpart],0,Table2[Periode],G$2,Table2[Art],$C62),SUMIFS(Table3[Månedsbudsjett],Table3[Finansieringskilde],"0. Grunnbevilgning",Table3[Motpart],0,Table3[Periode],G$2,Table3[Art],$C62))</f>
        <v>0</v>
      </c>
      <c r="H62" s="15">
        <f>IF(H$1="R",SUMIFS(Table2[Månedsregnskap],Table2[Finansieringskilde],"0. Grunnbevilgning",Table2[Motpart],0,Table2[Periode],H$2,Table2[Art],$C62),SUMIFS(Table3[Månedsbudsjett],Table3[Finansieringskilde],"0. Grunnbevilgning",Table3[Motpart],0,Table3[Periode],H$2,Table3[Art],$C62))</f>
        <v>0</v>
      </c>
      <c r="I62" s="15">
        <f>IF(I$1="R",SUMIFS(Table2[Månedsregnskap],Table2[Finansieringskilde],"0. Grunnbevilgning",Table2[Motpart],0,Table2[Periode],I$2,Table2[Art],$C62),SUMIFS(Table3[Månedsbudsjett],Table3[Finansieringskilde],"0. Grunnbevilgning",Table3[Motpart],0,Table3[Periode],I$2,Table3[Art],$C62))</f>
        <v>0</v>
      </c>
      <c r="J62" s="15">
        <f>IF(J$1="R",SUMIFS(Table2[Månedsregnskap],Table2[Finansieringskilde],"0. Grunnbevilgning",Table2[Motpart],0,Table2[Periode],J$2,Table2[Art],$C62),SUMIFS(Table3[Månedsbudsjett],Table3[Finansieringskilde],"0. Grunnbevilgning",Table3[Motpart],0,Table3[Periode],J$2,Table3[Art],$C62))</f>
        <v>0</v>
      </c>
      <c r="K62" s="15">
        <f>IF(K$1="R",SUMIFS(Table2[Månedsregnskap],Table2[Finansieringskilde],"0. Grunnbevilgning",Table2[Motpart],0,Table2[Periode],K$2,Table2[Art],$C62),SUMIFS(Table3[Månedsbudsjett],Table3[Finansieringskilde],"0. Grunnbevilgning",Table3[Motpart],0,Table3[Periode],K$2,Table3[Art],$C62))</f>
        <v>0</v>
      </c>
      <c r="L62" s="15">
        <f>IF(L$1="R",SUMIFS(Table2[Månedsregnskap],Table2[Finansieringskilde],"0. Grunnbevilgning",Table2[Motpart],0,Table2[Periode],L$2,Table2[Art],$C62),SUMIFS(Table3[Månedsbudsjett],Table3[Finansieringskilde],"0. Grunnbevilgning",Table3[Motpart],0,Table3[Periode],L$2,Table3[Art],$C62))</f>
        <v>0</v>
      </c>
      <c r="M62" s="15">
        <f>IF(M$1="R",SUMIFS(Table2[Månedsregnskap],Table2[Finansieringskilde],"0. Grunnbevilgning",Table2[Motpart],0,Table2[Periode],M$2,Table2[Art],$C62),SUMIFS(Table3[Månedsbudsjett],Table3[Finansieringskilde],"0. Grunnbevilgning",Table3[Motpart],0,Table3[Periode],M$2,Table3[Art],$C62))</f>
        <v>0</v>
      </c>
      <c r="N62" s="15">
        <f>IF(N$1="R",SUMIFS(Table2[Månedsregnskap],Table2[Finansieringskilde],"0. Grunnbevilgning",Table2[Motpart],0,Table2[Periode],N$2,Table2[Art],$C62),SUMIFS(Table3[Månedsbudsjett],Table3[Finansieringskilde],"0. Grunnbevilgning",Table3[Motpart],0,Table3[Periode],N$2,Table3[Art],$C62))</f>
        <v>0</v>
      </c>
      <c r="O62" s="15">
        <f>IF(O$1="R",SUMIFS(Table2[Månedsregnskap],Table2[Finansieringskilde],"0. Grunnbevilgning",Table2[Motpart],0,Table2[Periode],O$2,Table2[Art],$C62),SUMIFS(Table3[Månedsbudsjett],Table3[Finansieringskilde],"0. Grunnbevilgning",Table3[Motpart],0,Table3[Periode],O$2,Table3[Art],$C62))</f>
        <v>0</v>
      </c>
      <c r="P62" s="15">
        <f>IF(P$1="R",SUMIFS(Table2[Månedsregnskap],Table2[Finansieringskilde],"0. Grunnbevilgning",Table2[Motpart],0,Table2[Periode],P$2,Table2[Art],$C62),SUMIFS(Table3[Månedsbudsjett],Table3[Finansieringskilde],"0. Grunnbevilgning",Table3[Motpart],0,Table3[Periode],P$2,Table3[Art],$C62))</f>
        <v>0</v>
      </c>
      <c r="Q62" s="41">
        <f>SUM(E62:P62)</f>
        <v>0</v>
      </c>
      <c r="R62" s="15"/>
      <c r="S62" s="36">
        <f>ROUND(SUM(Q62:R62),-3)</f>
        <v>0</v>
      </c>
      <c r="U62" s="18"/>
    </row>
    <row r="63" spans="1:21" ht="16.5" thickBot="1" x14ac:dyDescent="0.3">
      <c r="A63" s="20" t="s">
        <v>61</v>
      </c>
      <c r="B63" s="20"/>
      <c r="C63" s="20"/>
      <c r="D63" s="34">
        <f>D61+D62</f>
        <v>0</v>
      </c>
      <c r="E63" s="23">
        <f t="shared" ref="E63:S63" si="12">E61+E62</f>
        <v>0</v>
      </c>
      <c r="F63" s="23">
        <f t="shared" si="12"/>
        <v>0</v>
      </c>
      <c r="G63" s="23">
        <f t="shared" si="12"/>
        <v>0</v>
      </c>
      <c r="H63" s="23">
        <f t="shared" si="12"/>
        <v>0</v>
      </c>
      <c r="I63" s="23">
        <f t="shared" si="12"/>
        <v>0</v>
      </c>
      <c r="J63" s="23">
        <f t="shared" si="12"/>
        <v>0</v>
      </c>
      <c r="K63" s="23">
        <f t="shared" si="12"/>
        <v>0</v>
      </c>
      <c r="L63" s="23">
        <f t="shared" si="12"/>
        <v>0</v>
      </c>
      <c r="M63" s="23">
        <f t="shared" si="12"/>
        <v>0</v>
      </c>
      <c r="N63" s="23">
        <f t="shared" si="12"/>
        <v>0</v>
      </c>
      <c r="O63" s="23">
        <f t="shared" si="12"/>
        <v>0</v>
      </c>
      <c r="P63" s="23">
        <f t="shared" si="12"/>
        <v>0</v>
      </c>
      <c r="Q63" s="44">
        <f t="shared" si="12"/>
        <v>0</v>
      </c>
      <c r="R63" s="23">
        <f t="shared" si="12"/>
        <v>0</v>
      </c>
      <c r="S63" s="39">
        <f t="shared" si="12"/>
        <v>0</v>
      </c>
      <c r="T63" s="20" t="s">
        <v>104</v>
      </c>
      <c r="U63" s="18"/>
    </row>
  </sheetData>
  <mergeCells count="5">
    <mergeCell ref="Q2:Q3"/>
    <mergeCell ref="R2:R3"/>
    <mergeCell ref="S2:S3"/>
    <mergeCell ref="T2:T3"/>
    <mergeCell ref="D2:D3"/>
  </mergeCells>
  <pageMargins left="0.7" right="0.7" top="0.75" bottom="0.75" header="0.3" footer="0.3"/>
  <pageSetup paperSize="9" orientation="portrait" r:id="rId1"/>
  <ignoredErrors>
    <ignoredError sqref="Q37:Q38 Q6:Q9 S37:S38 S6:S9 Q39:S3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F48"/>
  <sheetViews>
    <sheetView showGridLines="0" workbookViewId="0">
      <selection activeCell="E11" sqref="E11"/>
    </sheetView>
  </sheetViews>
  <sheetFormatPr defaultRowHeight="15" x14ac:dyDescent="0.25"/>
  <cols>
    <col min="1" max="1" width="22.5703125" customWidth="1"/>
    <col min="2" max="2" width="17.85546875" customWidth="1"/>
    <col min="3" max="13" width="10.5703125" customWidth="1"/>
    <col min="14" max="15" width="11.5703125" customWidth="1"/>
  </cols>
  <sheetData>
    <row r="1" spans="1:6" x14ac:dyDescent="0.25">
      <c r="A1" s="16" t="s">
        <v>81</v>
      </c>
      <c r="B1" t="s">
        <v>108</v>
      </c>
    </row>
    <row r="2" spans="1:6" x14ac:dyDescent="0.25">
      <c r="A2" s="16" t="s">
        <v>84</v>
      </c>
      <c r="B2" t="s">
        <v>101</v>
      </c>
    </row>
    <row r="3" spans="1:6" x14ac:dyDescent="0.25">
      <c r="A3" s="16" t="s">
        <v>87</v>
      </c>
      <c r="B3" t="s">
        <v>100</v>
      </c>
      <c r="F3" s="15"/>
    </row>
    <row r="5" spans="1:6" x14ac:dyDescent="0.25">
      <c r="A5" s="16" t="s">
        <v>99</v>
      </c>
      <c r="B5" s="16" t="s">
        <v>102</v>
      </c>
    </row>
    <row r="6" spans="1:6" x14ac:dyDescent="0.25">
      <c r="A6" s="16" t="s">
        <v>97</v>
      </c>
      <c r="B6" s="19" t="s">
        <v>98</v>
      </c>
    </row>
    <row r="7" spans="1:6" x14ac:dyDescent="0.25">
      <c r="A7" s="17" t="s">
        <v>98</v>
      </c>
      <c r="B7" s="15"/>
    </row>
    <row r="16" spans="1:6" x14ac:dyDescent="0.25">
      <c r="F16" s="15"/>
    </row>
    <row r="17" spans="6:6" x14ac:dyDescent="0.25">
      <c r="F17" s="15"/>
    </row>
    <row r="18" spans="6:6" x14ac:dyDescent="0.25">
      <c r="F18" s="15"/>
    </row>
    <row r="19" spans="6:6" x14ac:dyDescent="0.25">
      <c r="F19" s="15"/>
    </row>
    <row r="20" spans="6:6" x14ac:dyDescent="0.25">
      <c r="F20" s="15"/>
    </row>
    <row r="21" spans="6:6" x14ac:dyDescent="0.25">
      <c r="F21" s="15"/>
    </row>
    <row r="22" spans="6:6" x14ac:dyDescent="0.25">
      <c r="F22" s="15"/>
    </row>
    <row r="23" spans="6:6" x14ac:dyDescent="0.25">
      <c r="F23" s="15"/>
    </row>
    <row r="24" spans="6:6" x14ac:dyDescent="0.25">
      <c r="F24" s="15"/>
    </row>
    <row r="25" spans="6:6" x14ac:dyDescent="0.25">
      <c r="F25" s="15"/>
    </row>
    <row r="26" spans="6:6" x14ac:dyDescent="0.25">
      <c r="F26" s="15"/>
    </row>
    <row r="27" spans="6:6" x14ac:dyDescent="0.25">
      <c r="F27" s="15"/>
    </row>
    <row r="28" spans="6:6" x14ac:dyDescent="0.25">
      <c r="F28" s="15"/>
    </row>
    <row r="29" spans="6:6" x14ac:dyDescent="0.25">
      <c r="F29" s="15"/>
    </row>
    <row r="30" spans="6:6" x14ac:dyDescent="0.25">
      <c r="F30" s="15"/>
    </row>
    <row r="31" spans="6:6" x14ac:dyDescent="0.25">
      <c r="F31" s="15"/>
    </row>
    <row r="32" spans="6:6" x14ac:dyDescent="0.25">
      <c r="F32" s="15"/>
    </row>
    <row r="33" spans="6:6" x14ac:dyDescent="0.25">
      <c r="F33" s="15"/>
    </row>
    <row r="34" spans="6:6" x14ac:dyDescent="0.25">
      <c r="F34" s="15"/>
    </row>
    <row r="35" spans="6:6" x14ac:dyDescent="0.25">
      <c r="F35" s="15"/>
    </row>
    <row r="36" spans="6:6" x14ac:dyDescent="0.25">
      <c r="F36" s="15"/>
    </row>
    <row r="37" spans="6:6" x14ac:dyDescent="0.25">
      <c r="F37" s="15"/>
    </row>
    <row r="38" spans="6:6" x14ac:dyDescent="0.25">
      <c r="F38" s="15"/>
    </row>
    <row r="39" spans="6:6" x14ac:dyDescent="0.25">
      <c r="F39" s="15"/>
    </row>
    <row r="40" spans="6:6" x14ac:dyDescent="0.25">
      <c r="F40" s="15"/>
    </row>
    <row r="41" spans="6:6" x14ac:dyDescent="0.25">
      <c r="F41" s="15"/>
    </row>
    <row r="42" spans="6:6" x14ac:dyDescent="0.25">
      <c r="F42" s="15"/>
    </row>
    <row r="43" spans="6:6" x14ac:dyDescent="0.25">
      <c r="F43" s="15"/>
    </row>
    <row r="44" spans="6:6" x14ac:dyDescent="0.25">
      <c r="F44" s="15"/>
    </row>
    <row r="45" spans="6:6" x14ac:dyDescent="0.25">
      <c r="F45" s="15"/>
    </row>
    <row r="46" spans="6:6" x14ac:dyDescent="0.25">
      <c r="F46" s="15"/>
    </row>
    <row r="47" spans="6:6" x14ac:dyDescent="0.25">
      <c r="F47" s="15"/>
    </row>
    <row r="48" spans="6:6" x14ac:dyDescent="0.25">
      <c r="F48" s="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B7"/>
  <sheetViews>
    <sheetView showGridLines="0" workbookViewId="0">
      <selection activeCell="C9" sqref="C9"/>
    </sheetView>
  </sheetViews>
  <sheetFormatPr defaultRowHeight="15" x14ac:dyDescent="0.25"/>
  <cols>
    <col min="1" max="1" width="23.140625" customWidth="1"/>
    <col min="2" max="2" width="16.28515625" customWidth="1"/>
    <col min="3" max="7" width="10.5703125" customWidth="1"/>
    <col min="8" max="8" width="8.140625" customWidth="1"/>
    <col min="9" max="13" width="10.5703125" customWidth="1"/>
    <col min="14" max="14" width="11.5703125" bestFit="1" customWidth="1"/>
    <col min="15" max="15" width="11.5703125" customWidth="1"/>
  </cols>
  <sheetData>
    <row r="1" spans="1:2" x14ac:dyDescent="0.25">
      <c r="A1" s="16" t="s">
        <v>81</v>
      </c>
      <c r="B1" t="s">
        <v>108</v>
      </c>
    </row>
    <row r="2" spans="1:2" x14ac:dyDescent="0.25">
      <c r="A2" s="16" t="s">
        <v>84</v>
      </c>
      <c r="B2" t="s">
        <v>108</v>
      </c>
    </row>
    <row r="3" spans="1:2" x14ac:dyDescent="0.25">
      <c r="A3" s="16" t="s">
        <v>87</v>
      </c>
      <c r="B3" t="s">
        <v>100</v>
      </c>
    </row>
    <row r="5" spans="1:2" x14ac:dyDescent="0.25">
      <c r="A5" s="16" t="s">
        <v>103</v>
      </c>
      <c r="B5" s="16" t="s">
        <v>102</v>
      </c>
    </row>
    <row r="6" spans="1:2" x14ac:dyDescent="0.25">
      <c r="A6" s="16" t="s">
        <v>97</v>
      </c>
      <c r="B6" s="19" t="s">
        <v>98</v>
      </c>
    </row>
    <row r="7" spans="1:2" x14ac:dyDescent="0.25">
      <c r="A7" s="17" t="s">
        <v>98</v>
      </c>
      <c r="B7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Grunndata budsjett (B11 pr mnd)</vt:lpstr>
      <vt:lpstr>Grunndata regnskap (S11 pr mnd)</vt:lpstr>
      <vt:lpstr>Prognosemal</vt:lpstr>
      <vt:lpstr>Pivot budsjett</vt:lpstr>
      <vt:lpstr>Pivot regnskap</vt:lpstr>
    </vt:vector>
  </TitlesOfParts>
  <Company>UiB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Malene Rødseth</dc:creator>
  <cp:lastModifiedBy>Malene Rødseth</cp:lastModifiedBy>
  <dcterms:created xsi:type="dcterms:W3CDTF">2015-07-07T07:35:30Z</dcterms:created>
  <dcterms:modified xsi:type="dcterms:W3CDTF">2015-07-08T11:53:31Z</dcterms:modified>
</cp:coreProperties>
</file>